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F:\Hockey\NHL\"/>
    </mc:Choice>
  </mc:AlternateContent>
  <xr:revisionPtr revIDLastSave="0" documentId="13_ncr:1_{3994B81C-34D0-47DE-9CD2-AE9FC1CE735F}" xr6:coauthVersionLast="47" xr6:coauthVersionMax="47" xr10:uidLastSave="{00000000-0000-0000-0000-000000000000}"/>
  <bookViews>
    <workbookView xWindow="-120" yWindow="-120" windowWidth="29040" windowHeight="15840" xr2:uid="{00000000-000D-0000-FFFF-FFFF00000000}"/>
  </bookViews>
  <sheets>
    <sheet name="Roster" sheetId="10" r:id="rId1"/>
    <sheet name="Calculations(1)" sheetId="11" state="hidden" r:id="rId2"/>
    <sheet name="Calculations(2)" sheetId="12" state="hidden" r:id="rId3"/>
    <sheet name="Teams" sheetId="13" r:id="rId4"/>
    <sheet name="North Americans" sheetId="16" r:id="rId5"/>
    <sheet name="Database" sheetId="9" r:id="rId6"/>
    <sheet name="NHL Winter Cities" sheetId="17" r:id="rId7"/>
  </sheets>
  <definedNames>
    <definedName name="_xlnm._FilterDatabase" localSheetId="1" hidden="1">'Calculations(1)'!$A$1:$C$1099</definedName>
    <definedName name="_xlnm._FilterDatabase" localSheetId="5" hidden="1">Database!$A$2:$G$1050</definedName>
    <definedName name="_xlnm._FilterDatabase" localSheetId="6" hidden="1">'NHL Winter Cities'!$A$1:$G$30</definedName>
    <definedName name="_xlnm._FilterDatabase" localSheetId="4" hidden="1">'North Americans'!$B$2:$B$352</definedName>
    <definedName name="_xlnm._FilterDatabase" localSheetId="0" hidden="1">Roster!$I$1:$I$1099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6" i="16" l="1"/>
  <c r="E1" i="16"/>
  <c r="E5" i="16"/>
  <c r="E3" i="16"/>
  <c r="E6" i="16"/>
  <c r="E9" i="16"/>
  <c r="E11" i="16"/>
  <c r="E8" i="16"/>
  <c r="E13" i="16"/>
  <c r="E14" i="16"/>
  <c r="E2" i="16"/>
  <c r="E10" i="16"/>
  <c r="E4" i="16"/>
  <c r="E7" i="16"/>
  <c r="E12" i="16"/>
  <c r="E39" i="16"/>
  <c r="E42" i="16"/>
  <c r="E50" i="16"/>
  <c r="E34" i="16"/>
  <c r="E24" i="16"/>
  <c r="E32" i="16"/>
  <c r="E25" i="16"/>
  <c r="E51" i="16"/>
  <c r="E52" i="16"/>
  <c r="E53" i="16"/>
  <c r="E22" i="16"/>
  <c r="E54" i="16"/>
  <c r="E55" i="16"/>
  <c r="E56" i="16"/>
  <c r="E35" i="16"/>
  <c r="E57" i="16"/>
  <c r="E27" i="16"/>
  <c r="E37" i="16"/>
  <c r="E58" i="16"/>
  <c r="E59" i="16"/>
  <c r="E60" i="16"/>
  <c r="E20" i="16"/>
  <c r="E61" i="16"/>
  <c r="E36" i="16"/>
  <c r="E18" i="16"/>
  <c r="E17" i="16"/>
  <c r="E30" i="16"/>
  <c r="E48" i="16"/>
  <c r="E45" i="16"/>
  <c r="E49" i="16"/>
  <c r="E62" i="16"/>
  <c r="E33" i="16"/>
  <c r="E38" i="16"/>
  <c r="E21" i="16"/>
  <c r="E63" i="16"/>
  <c r="E64" i="16"/>
  <c r="E19" i="16"/>
  <c r="E28" i="16"/>
  <c r="E44" i="16"/>
  <c r="E46" i="16"/>
  <c r="E26" i="16"/>
  <c r="E65" i="16"/>
  <c r="E43" i="16"/>
  <c r="E41" i="16"/>
  <c r="E66" i="16"/>
  <c r="E67" i="16"/>
  <c r="E29" i="16"/>
  <c r="E47" i="16"/>
  <c r="E40" i="16"/>
  <c r="E68" i="16"/>
  <c r="E69" i="16"/>
  <c r="E31" i="16"/>
  <c r="E23" i="16"/>
  <c r="E70" i="16"/>
  <c r="E71" i="16"/>
  <c r="C5" i="16"/>
  <c r="C12" i="16"/>
  <c r="C39" i="16"/>
  <c r="C42" i="16"/>
  <c r="C50" i="16"/>
  <c r="C34" i="16"/>
  <c r="C24" i="16"/>
  <c r="C32" i="16"/>
  <c r="C25" i="16"/>
  <c r="C51" i="16"/>
  <c r="C52" i="16"/>
  <c r="C53" i="16"/>
  <c r="C22" i="16"/>
  <c r="C54" i="16"/>
  <c r="C55" i="16"/>
  <c r="C56" i="16"/>
  <c r="C35" i="16"/>
  <c r="C57" i="16"/>
  <c r="C27" i="16"/>
  <c r="C37" i="16"/>
  <c r="C58" i="16"/>
  <c r="C59" i="16"/>
  <c r="C60" i="16"/>
  <c r="C20" i="16"/>
  <c r="C61" i="16"/>
  <c r="C36" i="16"/>
  <c r="C18" i="16"/>
  <c r="C17" i="16"/>
  <c r="C30" i="16"/>
  <c r="C48" i="16"/>
  <c r="C45" i="16"/>
  <c r="C49" i="16"/>
  <c r="C62" i="16"/>
  <c r="C33" i="16"/>
  <c r="C38" i="16"/>
  <c r="C21" i="16"/>
  <c r="C63" i="16"/>
  <c r="C64" i="16"/>
  <c r="C19" i="16"/>
  <c r="C28" i="16"/>
  <c r="C44" i="16"/>
  <c r="C46" i="16"/>
  <c r="C26" i="16"/>
  <c r="C65" i="16"/>
  <c r="C43" i="16"/>
  <c r="C41" i="16"/>
  <c r="C66" i="16"/>
  <c r="C67" i="16"/>
  <c r="C29" i="16"/>
  <c r="C47" i="16"/>
  <c r="C40" i="16"/>
  <c r="C68" i="16"/>
  <c r="C69" i="16"/>
  <c r="C31" i="16"/>
  <c r="C23" i="16"/>
  <c r="C70" i="16"/>
  <c r="C71" i="16"/>
  <c r="C3" i="16"/>
  <c r="C6" i="16"/>
  <c r="C9" i="16"/>
  <c r="C11" i="16"/>
  <c r="C8" i="16"/>
  <c r="C13" i="16"/>
  <c r="C14" i="16"/>
  <c r="C2" i="16"/>
  <c r="C10" i="16"/>
  <c r="C4" i="16"/>
  <c r="C7" i="16"/>
  <c r="I6" i="10"/>
  <c r="I9" i="10"/>
  <c r="I21" i="10"/>
  <c r="I4" i="10"/>
  <c r="I16" i="10"/>
  <c r="I17" i="10"/>
  <c r="I20" i="10"/>
  <c r="I8" i="10"/>
  <c r="I28" i="10"/>
  <c r="I18" i="10"/>
  <c r="I5" i="10"/>
  <c r="I14" i="10"/>
  <c r="I2" i="10"/>
  <c r="I3" i="10"/>
  <c r="I12" i="10"/>
  <c r="I22" i="10"/>
  <c r="I19" i="10"/>
  <c r="I7" i="10"/>
  <c r="I26" i="10"/>
  <c r="I13" i="10"/>
  <c r="I15" i="10"/>
  <c r="I23" i="10"/>
  <c r="I10" i="10"/>
  <c r="I27" i="10"/>
  <c r="I24" i="10"/>
  <c r="I25" i="10"/>
  <c r="I11" i="10"/>
  <c r="I30" i="10"/>
  <c r="I50" i="10"/>
  <c r="I39" i="10"/>
  <c r="I29" i="10"/>
  <c r="I46" i="10"/>
  <c r="I43" i="10"/>
  <c r="I52" i="10"/>
  <c r="I31" i="10"/>
  <c r="I45" i="10"/>
  <c r="I38" i="10"/>
  <c r="I40" i="10"/>
  <c r="I41" i="10"/>
  <c r="I33" i="10"/>
  <c r="I35" i="10"/>
  <c r="I54" i="10"/>
  <c r="I49" i="10"/>
  <c r="I44" i="10"/>
  <c r="I53" i="10"/>
  <c r="I51" i="10"/>
  <c r="I37" i="10"/>
  <c r="I34" i="10"/>
  <c r="I32" i="10"/>
  <c r="I48" i="10"/>
  <c r="I42" i="10"/>
  <c r="I47" i="10"/>
  <c r="I36" i="10"/>
  <c r="I59" i="10"/>
  <c r="I61" i="10"/>
  <c r="I67" i="10"/>
  <c r="I55" i="10"/>
  <c r="I71" i="10"/>
  <c r="I75" i="10"/>
  <c r="I76" i="10"/>
  <c r="I77" i="10"/>
  <c r="I79" i="10"/>
  <c r="I56" i="10"/>
  <c r="I64" i="10"/>
  <c r="I72" i="10"/>
  <c r="I58" i="10"/>
  <c r="I63" i="10"/>
  <c r="I74" i="10"/>
  <c r="I68" i="10"/>
  <c r="I70" i="10"/>
  <c r="I57" i="10"/>
  <c r="I62" i="10"/>
  <c r="I65" i="10"/>
  <c r="I66" i="10"/>
  <c r="I80" i="10"/>
  <c r="I69" i="10"/>
  <c r="I60" i="10"/>
  <c r="I73" i="10"/>
  <c r="I78" i="10"/>
  <c r="I81" i="10"/>
  <c r="I85" i="10"/>
  <c r="I93" i="10"/>
  <c r="I97" i="10"/>
  <c r="I98" i="10"/>
  <c r="I87" i="10"/>
  <c r="I101" i="10"/>
  <c r="I86" i="10"/>
  <c r="I89" i="10"/>
  <c r="I88" i="10"/>
  <c r="I94" i="10"/>
  <c r="I91" i="10"/>
  <c r="I82" i="10"/>
  <c r="I83" i="10"/>
  <c r="I95" i="10"/>
  <c r="I96" i="10"/>
  <c r="I102" i="10"/>
  <c r="I103" i="10"/>
  <c r="I84" i="10"/>
  <c r="I100" i="10"/>
  <c r="I90" i="10"/>
  <c r="I99" i="10"/>
  <c r="I92" i="10"/>
  <c r="I104" i="10"/>
  <c r="I111" i="10"/>
  <c r="I107" i="10"/>
  <c r="I110" i="10"/>
  <c r="I115" i="10"/>
  <c r="I105" i="10"/>
  <c r="I106" i="10"/>
  <c r="I119" i="10"/>
  <c r="I112" i="10"/>
  <c r="I114" i="10"/>
  <c r="I117" i="10"/>
  <c r="I109" i="10"/>
  <c r="I120" i="10"/>
  <c r="I118" i="10"/>
  <c r="I113" i="10"/>
  <c r="I123" i="10"/>
  <c r="I122" i="10"/>
  <c r="I108" i="10"/>
  <c r="I121" i="10"/>
  <c r="I116" i="10"/>
  <c r="I134" i="10"/>
  <c r="I146" i="10"/>
  <c r="I145" i="10"/>
  <c r="I137" i="10"/>
  <c r="I151" i="10"/>
  <c r="I141" i="10"/>
  <c r="I148" i="10"/>
  <c r="I128" i="10"/>
  <c r="I150" i="10"/>
  <c r="I140" i="10"/>
  <c r="I130" i="10"/>
  <c r="I147" i="10"/>
  <c r="I131" i="10"/>
  <c r="I136" i="10"/>
  <c r="I135" i="10"/>
  <c r="I126" i="10"/>
  <c r="I124" i="10"/>
  <c r="I132" i="10"/>
  <c r="I138" i="10"/>
  <c r="I149" i="10"/>
  <c r="I142" i="10"/>
  <c r="I144" i="10"/>
  <c r="I129" i="10"/>
  <c r="I127" i="10"/>
  <c r="I143" i="10"/>
  <c r="I133" i="10"/>
  <c r="I139" i="10"/>
  <c r="I125" i="10"/>
  <c r="I153" i="10"/>
  <c r="I173" i="10"/>
  <c r="I163" i="10"/>
  <c r="I158" i="10"/>
  <c r="I174" i="10"/>
  <c r="I170" i="10"/>
  <c r="I165" i="10"/>
  <c r="I168" i="10"/>
  <c r="I167" i="10"/>
  <c r="I164" i="10"/>
  <c r="I152" i="10"/>
  <c r="I166" i="10"/>
  <c r="I171" i="10"/>
  <c r="I161" i="10"/>
  <c r="I156" i="10"/>
  <c r="I154" i="10"/>
  <c r="I169" i="10"/>
  <c r="I160" i="10"/>
  <c r="I155" i="10"/>
  <c r="I162" i="10"/>
  <c r="I157" i="10"/>
  <c r="I172" i="10"/>
  <c r="I159" i="10"/>
  <c r="I183" i="10"/>
  <c r="I190" i="10"/>
  <c r="I187" i="10"/>
  <c r="I196" i="10"/>
  <c r="I181" i="10"/>
  <c r="I197" i="10"/>
  <c r="I192" i="10"/>
  <c r="I184" i="10"/>
  <c r="I198" i="10"/>
  <c r="I179" i="10"/>
  <c r="I202" i="10"/>
  <c r="I200" i="10"/>
  <c r="I186" i="10"/>
  <c r="I180" i="10"/>
  <c r="I177" i="10"/>
  <c r="I193" i="10"/>
  <c r="I194" i="10"/>
  <c r="I203" i="10"/>
  <c r="I189" i="10"/>
  <c r="I188" i="10"/>
  <c r="I195" i="10"/>
  <c r="I175" i="10"/>
  <c r="I178" i="10"/>
  <c r="I204" i="10"/>
  <c r="I201" i="10"/>
  <c r="I185" i="10"/>
  <c r="I199" i="10"/>
  <c r="I176" i="10"/>
  <c r="I191" i="10"/>
  <c r="I182" i="10"/>
  <c r="I225" i="10"/>
  <c r="I211" i="10"/>
  <c r="I223" i="10"/>
  <c r="I222" i="10"/>
  <c r="I214" i="10"/>
  <c r="I220" i="10"/>
  <c r="I221" i="10"/>
  <c r="I205" i="10"/>
  <c r="I224" i="10"/>
  <c r="I213" i="10"/>
  <c r="I209" i="10"/>
  <c r="I207" i="10"/>
  <c r="I216" i="10"/>
  <c r="I218" i="10"/>
  <c r="I217" i="10"/>
  <c r="I226" i="10"/>
  <c r="I206" i="10"/>
  <c r="I212" i="10"/>
  <c r="I215" i="10"/>
  <c r="I210" i="10"/>
  <c r="I219" i="10"/>
  <c r="I208" i="10"/>
  <c r="I236" i="10"/>
  <c r="I235" i="10"/>
  <c r="I230" i="10"/>
  <c r="I243" i="10"/>
  <c r="I248" i="10"/>
  <c r="I227" i="10"/>
  <c r="I237" i="10"/>
  <c r="I232" i="10"/>
  <c r="I246" i="10"/>
  <c r="I240" i="10"/>
  <c r="I245" i="10"/>
  <c r="I244" i="10"/>
  <c r="I231" i="10"/>
  <c r="I228" i="10"/>
  <c r="I238" i="10"/>
  <c r="I241" i="10"/>
  <c r="I239" i="10"/>
  <c r="I233" i="10"/>
  <c r="I234" i="10"/>
  <c r="I249" i="10"/>
  <c r="I242" i="10"/>
  <c r="I229" i="10"/>
  <c r="I247" i="10"/>
  <c r="I262" i="10"/>
  <c r="I252" i="10"/>
  <c r="I258" i="10"/>
  <c r="I276" i="10"/>
  <c r="I251" i="10"/>
  <c r="I256" i="10"/>
  <c r="I260" i="10"/>
  <c r="I254" i="10"/>
  <c r="I255" i="10"/>
  <c r="I267" i="10"/>
  <c r="I271" i="10"/>
  <c r="I265" i="10"/>
  <c r="I253" i="10"/>
  <c r="I263" i="10"/>
  <c r="I270" i="10"/>
  <c r="I272" i="10"/>
  <c r="I268" i="10"/>
  <c r="I275" i="10"/>
  <c r="I269" i="10"/>
  <c r="I259" i="10"/>
  <c r="I266" i="10"/>
  <c r="I264" i="10"/>
  <c r="I261" i="10"/>
  <c r="I273" i="10"/>
  <c r="I274" i="10"/>
  <c r="I257" i="10"/>
  <c r="I250" i="10"/>
  <c r="I288" i="10"/>
  <c r="I291" i="10"/>
  <c r="I285" i="10"/>
  <c r="I277" i="10"/>
  <c r="I278" i="10"/>
  <c r="I295" i="10"/>
  <c r="I297" i="10"/>
  <c r="I293" i="10"/>
  <c r="I283" i="10"/>
  <c r="I280" i="10"/>
  <c r="I287" i="10"/>
  <c r="I286" i="10"/>
  <c r="I279" i="10"/>
  <c r="I296" i="10"/>
  <c r="I284" i="10"/>
  <c r="I294" i="10"/>
  <c r="I289" i="10"/>
  <c r="I292" i="10"/>
  <c r="I282" i="10"/>
  <c r="I290" i="10"/>
  <c r="I281" i="10"/>
  <c r="I300" i="10"/>
  <c r="I299" i="10"/>
  <c r="I310" i="10"/>
  <c r="I318" i="10"/>
  <c r="I309" i="10"/>
  <c r="I323" i="10"/>
  <c r="I304" i="10"/>
  <c r="I313" i="10"/>
  <c r="I312" i="10"/>
  <c r="I324" i="10"/>
  <c r="I321" i="10"/>
  <c r="I317" i="10"/>
  <c r="I307" i="10"/>
  <c r="I301" i="10"/>
  <c r="I314" i="10"/>
  <c r="I305" i="10"/>
  <c r="I319" i="10"/>
  <c r="I320" i="10"/>
  <c r="I322" i="10"/>
  <c r="I302" i="10"/>
  <c r="I308" i="10"/>
  <c r="I316" i="10"/>
  <c r="I315" i="10"/>
  <c r="I311" i="10"/>
  <c r="I303" i="10"/>
  <c r="I298" i="10"/>
  <c r="I306" i="10"/>
  <c r="I330" i="10"/>
  <c r="I333" i="10"/>
  <c r="I345" i="10"/>
  <c r="I326" i="10"/>
  <c r="I338" i="10"/>
  <c r="I344" i="10"/>
  <c r="I339" i="10"/>
  <c r="I329" i="10"/>
  <c r="I337" i="10"/>
  <c r="I325" i="10"/>
  <c r="I343" i="10"/>
  <c r="I327" i="10"/>
  <c r="I341" i="10"/>
  <c r="I328" i="10"/>
  <c r="I348" i="10"/>
  <c r="I334" i="10"/>
  <c r="I336" i="10"/>
  <c r="I331" i="10"/>
  <c r="I346" i="10"/>
  <c r="I347" i="10"/>
  <c r="I335" i="10"/>
  <c r="I340" i="10"/>
  <c r="I342" i="10"/>
  <c r="I332" i="10"/>
  <c r="I362" i="10"/>
  <c r="I369" i="10"/>
  <c r="I368" i="10"/>
  <c r="I364" i="10"/>
  <c r="I354" i="10"/>
  <c r="I371" i="10"/>
  <c r="I361" i="10"/>
  <c r="I370" i="10"/>
  <c r="I360" i="10"/>
  <c r="I350" i="10"/>
  <c r="I356" i="10"/>
  <c r="I363" i="10"/>
  <c r="I352" i="10"/>
  <c r="I358" i="10"/>
  <c r="I349" i="10"/>
  <c r="I355" i="10"/>
  <c r="I357" i="10"/>
  <c r="I351" i="10"/>
  <c r="I365" i="10"/>
  <c r="I353" i="10"/>
  <c r="I366" i="10"/>
  <c r="I372" i="10"/>
  <c r="I359" i="10"/>
  <c r="I373" i="10"/>
  <c r="I367" i="10"/>
  <c r="I398" i="10"/>
  <c r="I375" i="10"/>
  <c r="I374" i="10"/>
  <c r="I393" i="10"/>
  <c r="I383" i="10"/>
  <c r="I390" i="10"/>
  <c r="I384" i="10"/>
  <c r="I380" i="10"/>
  <c r="I381" i="10"/>
  <c r="I394" i="10"/>
  <c r="I376" i="10"/>
  <c r="I386" i="10"/>
  <c r="I385" i="10"/>
  <c r="I379" i="10"/>
  <c r="I392" i="10"/>
  <c r="I378" i="10"/>
  <c r="I391" i="10"/>
  <c r="I396" i="10"/>
  <c r="I395" i="10"/>
  <c r="I389" i="10"/>
  <c r="I399" i="10"/>
  <c r="I377" i="10"/>
  <c r="I388" i="10"/>
  <c r="I397" i="10"/>
  <c r="I400" i="10"/>
  <c r="I387" i="10"/>
  <c r="I382" i="10"/>
  <c r="I410" i="10"/>
  <c r="I413" i="10"/>
  <c r="I423" i="10"/>
  <c r="I407" i="10"/>
  <c r="I421" i="10"/>
  <c r="I401" i="10"/>
  <c r="I419" i="10"/>
  <c r="I402" i="10"/>
  <c r="I418" i="10"/>
  <c r="I422" i="10"/>
  <c r="I412" i="10"/>
  <c r="I406" i="10"/>
  <c r="I420" i="10"/>
  <c r="I411" i="10"/>
  <c r="I415" i="10"/>
  <c r="I414" i="10"/>
  <c r="I404" i="10"/>
  <c r="I403" i="10"/>
  <c r="I409" i="10"/>
  <c r="I408" i="10"/>
  <c r="I416" i="10"/>
  <c r="I405" i="10"/>
  <c r="I417" i="10"/>
  <c r="I449" i="10"/>
  <c r="I439" i="10"/>
  <c r="I437" i="10"/>
  <c r="I434" i="10"/>
  <c r="I435" i="10"/>
  <c r="I425" i="10"/>
  <c r="I436" i="10"/>
  <c r="I447" i="10"/>
  <c r="I443" i="10"/>
  <c r="I426" i="10"/>
  <c r="I444" i="10"/>
  <c r="I432" i="10"/>
  <c r="I448" i="10"/>
  <c r="I440" i="10"/>
  <c r="I451" i="10"/>
  <c r="I438" i="10"/>
  <c r="I428" i="10"/>
  <c r="I430" i="10"/>
  <c r="I441" i="10"/>
  <c r="I433" i="10"/>
  <c r="I431" i="10"/>
  <c r="I450" i="10"/>
  <c r="I445" i="10"/>
  <c r="I424" i="10"/>
  <c r="I429" i="10"/>
  <c r="I427" i="10"/>
  <c r="I442" i="10"/>
  <c r="I446" i="10"/>
  <c r="I456" i="10"/>
  <c r="I452" i="10"/>
  <c r="I461" i="10"/>
  <c r="I460" i="10"/>
  <c r="I463" i="10"/>
  <c r="I468" i="10"/>
  <c r="I455" i="10"/>
  <c r="I462" i="10"/>
  <c r="I458" i="10"/>
  <c r="I459" i="10"/>
  <c r="I457" i="10"/>
  <c r="I465" i="10"/>
  <c r="I466" i="10"/>
  <c r="I470" i="10"/>
  <c r="I467" i="10"/>
  <c r="I454" i="10"/>
  <c r="I464" i="10"/>
  <c r="I469" i="10"/>
  <c r="I472" i="10"/>
  <c r="I453" i="10"/>
  <c r="I471" i="10"/>
  <c r="I474" i="10"/>
  <c r="I492" i="10"/>
  <c r="I497" i="10"/>
  <c r="I473" i="10"/>
  <c r="I486" i="10"/>
  <c r="I488" i="10"/>
  <c r="I496" i="10"/>
  <c r="I478" i="10"/>
  <c r="I495" i="10"/>
  <c r="I493" i="10"/>
  <c r="I476" i="10"/>
  <c r="I475" i="10"/>
  <c r="I480" i="10"/>
  <c r="I491" i="10"/>
  <c r="I482" i="10"/>
  <c r="I489" i="10"/>
  <c r="I494" i="10"/>
  <c r="I485" i="10"/>
  <c r="I477" i="10"/>
  <c r="I484" i="10"/>
  <c r="I481" i="10"/>
  <c r="I483" i="10"/>
  <c r="I487" i="10"/>
  <c r="I498" i="10"/>
  <c r="I479" i="10"/>
  <c r="I490" i="10"/>
  <c r="I502" i="10"/>
  <c r="I511" i="10"/>
  <c r="I505" i="10"/>
  <c r="I510" i="10"/>
  <c r="I513" i="10"/>
  <c r="I500" i="10"/>
  <c r="I501" i="10"/>
  <c r="I507" i="10"/>
  <c r="I506" i="10"/>
  <c r="I519" i="10"/>
  <c r="I517" i="10"/>
  <c r="I514" i="10"/>
  <c r="I503" i="10"/>
  <c r="I518" i="10"/>
  <c r="I509" i="10"/>
  <c r="I512" i="10"/>
  <c r="I504" i="10"/>
  <c r="I515" i="10"/>
  <c r="I520" i="10"/>
  <c r="I499" i="10"/>
  <c r="I516" i="10"/>
  <c r="I508" i="10"/>
  <c r="I546" i="10"/>
  <c r="I536" i="10"/>
  <c r="I524" i="10"/>
  <c r="I541" i="10"/>
  <c r="I525" i="10"/>
  <c r="I547" i="10"/>
  <c r="I533" i="10"/>
  <c r="I522" i="10"/>
  <c r="I521" i="10"/>
  <c r="I532" i="10"/>
  <c r="I538" i="10"/>
  <c r="I544" i="10"/>
  <c r="I529" i="10"/>
  <c r="I543" i="10"/>
  <c r="I537" i="10"/>
  <c r="I542" i="10"/>
  <c r="I534" i="10"/>
  <c r="I548" i="10"/>
  <c r="I528" i="10"/>
  <c r="I540" i="10"/>
  <c r="I523" i="10"/>
  <c r="I539" i="10"/>
  <c r="I526" i="10"/>
  <c r="I530" i="10"/>
  <c r="I527" i="10"/>
  <c r="I531" i="10"/>
  <c r="I535" i="10"/>
  <c r="I545" i="10"/>
  <c r="I559" i="10"/>
  <c r="I564" i="10"/>
  <c r="I555" i="10"/>
  <c r="I561" i="10"/>
  <c r="I570" i="10"/>
  <c r="I568" i="10"/>
  <c r="I574" i="10"/>
  <c r="I572" i="10"/>
  <c r="I565" i="10"/>
  <c r="I557" i="10"/>
  <c r="I550" i="10"/>
  <c r="I563" i="10"/>
  <c r="I552" i="10"/>
  <c r="I567" i="10"/>
  <c r="I558" i="10"/>
  <c r="I566" i="10"/>
  <c r="I562" i="10"/>
  <c r="I551" i="10"/>
  <c r="I560" i="10"/>
  <c r="I571" i="10"/>
  <c r="I554" i="10"/>
  <c r="I573" i="10"/>
  <c r="I556" i="10"/>
  <c r="I549" i="10"/>
  <c r="I569" i="10"/>
  <c r="I553" i="10"/>
  <c r="I581" i="10"/>
  <c r="I590" i="10"/>
  <c r="I577" i="10"/>
  <c r="I603" i="10"/>
  <c r="I594" i="10"/>
  <c r="I587" i="10"/>
  <c r="I596" i="10"/>
  <c r="I604" i="10"/>
  <c r="I588" i="10"/>
  <c r="I578" i="10"/>
  <c r="I584" i="10"/>
  <c r="I579" i="10"/>
  <c r="I580" i="10"/>
  <c r="I595" i="10"/>
  <c r="I605" i="10"/>
  <c r="I585" i="10"/>
  <c r="I576" i="10"/>
  <c r="I586" i="10"/>
  <c r="I602" i="10"/>
  <c r="I591" i="10"/>
  <c r="I583" i="10"/>
  <c r="I600" i="10"/>
  <c r="I601" i="10"/>
  <c r="I597" i="10"/>
  <c r="I598" i="10"/>
  <c r="I575" i="10"/>
  <c r="I599" i="10"/>
  <c r="I582" i="10"/>
  <c r="I592" i="10"/>
  <c r="I593" i="10"/>
  <c r="I589" i="10"/>
  <c r="I617" i="10"/>
  <c r="I614" i="10"/>
  <c r="I619" i="10"/>
  <c r="I630" i="10"/>
  <c r="I607" i="10"/>
  <c r="I631" i="10"/>
  <c r="I606" i="10"/>
  <c r="I613" i="10"/>
  <c r="I635" i="10"/>
  <c r="I632" i="10"/>
  <c r="I633" i="10"/>
  <c r="I612" i="10"/>
  <c r="I615" i="10"/>
  <c r="I637" i="10"/>
  <c r="I610" i="10"/>
  <c r="I624" i="10"/>
  <c r="I608" i="10"/>
  <c r="I616" i="10"/>
  <c r="I621" i="10"/>
  <c r="I622" i="10"/>
  <c r="I627" i="10"/>
  <c r="I623" i="10"/>
  <c r="I628" i="10"/>
  <c r="I629" i="10"/>
  <c r="I620" i="10"/>
  <c r="I618" i="10"/>
  <c r="I625" i="10"/>
  <c r="I626" i="10"/>
  <c r="I636" i="10"/>
  <c r="I634" i="10"/>
  <c r="I611" i="10"/>
  <c r="I609" i="10"/>
  <c r="I654" i="10"/>
  <c r="I655" i="10"/>
  <c r="I646" i="10"/>
  <c r="I645" i="10"/>
  <c r="I658" i="10"/>
  <c r="I640" i="10"/>
  <c r="I657" i="10"/>
  <c r="I638" i="10"/>
  <c r="I652" i="10"/>
  <c r="I659" i="10"/>
  <c r="I641" i="10"/>
  <c r="I662" i="10"/>
  <c r="I648" i="10"/>
  <c r="I656" i="10"/>
  <c r="I663" i="10"/>
  <c r="I660" i="10"/>
  <c r="I647" i="10"/>
  <c r="I650" i="10"/>
  <c r="I661" i="10"/>
  <c r="I643" i="10"/>
  <c r="I651" i="10"/>
  <c r="I653" i="10"/>
  <c r="I644" i="10"/>
  <c r="I649" i="10"/>
  <c r="I642" i="10"/>
  <c r="I639" i="10"/>
  <c r="I687" i="10"/>
  <c r="I688" i="10"/>
  <c r="I670" i="10"/>
  <c r="I664" i="10"/>
  <c r="I676" i="10"/>
  <c r="I678" i="10"/>
  <c r="I666" i="10"/>
  <c r="I674" i="10"/>
  <c r="I682" i="10"/>
  <c r="I677" i="10"/>
  <c r="I672" i="10"/>
  <c r="I684" i="10"/>
  <c r="I671" i="10"/>
  <c r="I669" i="10"/>
  <c r="I673" i="10"/>
  <c r="I665" i="10"/>
  <c r="I679" i="10"/>
  <c r="I675" i="10"/>
  <c r="I680" i="10"/>
  <c r="I686" i="10"/>
  <c r="I668" i="10"/>
  <c r="I685" i="10"/>
  <c r="I667" i="10"/>
  <c r="I681" i="10"/>
  <c r="I683" i="10"/>
  <c r="I713" i="10"/>
  <c r="I702" i="10"/>
  <c r="I690" i="10"/>
  <c r="I706" i="10"/>
  <c r="I709" i="10"/>
  <c r="I697" i="10"/>
  <c r="I696" i="10"/>
  <c r="I694" i="10"/>
  <c r="I704" i="10"/>
  <c r="I691" i="10"/>
  <c r="I710" i="10"/>
  <c r="I698" i="10"/>
  <c r="I708" i="10"/>
  <c r="I707" i="10"/>
  <c r="I705" i="10"/>
  <c r="I689" i="10"/>
  <c r="I692" i="10"/>
  <c r="I712" i="10"/>
  <c r="I700" i="10"/>
  <c r="I699" i="10"/>
  <c r="I701" i="10"/>
  <c r="I695" i="10"/>
  <c r="I711" i="10"/>
  <c r="I703" i="10"/>
  <c r="I693" i="10"/>
  <c r="I730" i="10"/>
  <c r="I722" i="10"/>
  <c r="I716" i="10"/>
  <c r="I736" i="10"/>
  <c r="I727" i="10"/>
  <c r="I720" i="10"/>
  <c r="I739" i="10"/>
  <c r="I740" i="10"/>
  <c r="I719" i="10"/>
  <c r="I721" i="10"/>
  <c r="I723" i="10"/>
  <c r="I732" i="10"/>
  <c r="I731" i="10"/>
  <c r="I741" i="10"/>
  <c r="I737" i="10"/>
  <c r="I733" i="10"/>
  <c r="I734" i="10"/>
  <c r="I715" i="10"/>
  <c r="I735" i="10"/>
  <c r="I714" i="10"/>
  <c r="I726" i="10"/>
  <c r="I724" i="10"/>
  <c r="I717" i="10"/>
  <c r="I728" i="10"/>
  <c r="I725" i="10"/>
  <c r="I718" i="10"/>
  <c r="I729" i="10"/>
  <c r="I738" i="10"/>
  <c r="I747" i="10"/>
  <c r="I744" i="10"/>
  <c r="I756" i="10"/>
  <c r="I750" i="10"/>
  <c r="I755" i="10"/>
  <c r="I757" i="10"/>
  <c r="I743" i="10"/>
  <c r="I752" i="10"/>
  <c r="I753" i="10"/>
  <c r="I742" i="10"/>
  <c r="I745" i="10"/>
  <c r="I759" i="10"/>
  <c r="I758" i="10"/>
  <c r="I746" i="10"/>
  <c r="I748" i="10"/>
  <c r="I754" i="10"/>
  <c r="I749" i="10"/>
  <c r="I751" i="10"/>
  <c r="I763" i="10"/>
  <c r="I764" i="10"/>
  <c r="I761" i="10"/>
  <c r="I760" i="10"/>
  <c r="I762" i="10"/>
  <c r="I766" i="10"/>
  <c r="I765" i="10"/>
  <c r="I767" i="10"/>
  <c r="I769" i="10"/>
  <c r="I770" i="10"/>
  <c r="I772" i="10"/>
  <c r="I768" i="10"/>
  <c r="I771" i="10"/>
  <c r="I785" i="10"/>
  <c r="I790" i="10"/>
  <c r="I774" i="10"/>
  <c r="I782" i="10"/>
  <c r="I792" i="10"/>
  <c r="I773" i="10"/>
  <c r="I784" i="10"/>
  <c r="I794" i="10"/>
  <c r="I783" i="10"/>
  <c r="I786" i="10"/>
  <c r="I793" i="10"/>
  <c r="I776" i="10"/>
  <c r="I795" i="10"/>
  <c r="I789" i="10"/>
  <c r="I775" i="10"/>
  <c r="I787" i="10"/>
  <c r="I781" i="10"/>
  <c r="I788" i="10"/>
  <c r="I791" i="10"/>
  <c r="I779" i="10"/>
  <c r="I780" i="10"/>
  <c r="I777" i="10"/>
  <c r="I778" i="10"/>
  <c r="I796" i="10"/>
  <c r="I801" i="10"/>
  <c r="I811" i="10"/>
  <c r="I812" i="10"/>
  <c r="I806" i="10"/>
  <c r="I814" i="10"/>
  <c r="I808" i="10"/>
  <c r="I802" i="10"/>
  <c r="I799" i="10"/>
  <c r="I805" i="10"/>
  <c r="I815" i="10"/>
  <c r="I797" i="10"/>
  <c r="I807" i="10"/>
  <c r="I810" i="10"/>
  <c r="I813" i="10"/>
  <c r="I804" i="10"/>
  <c r="I798" i="10"/>
  <c r="I800" i="10"/>
  <c r="I803" i="10"/>
  <c r="I809" i="10"/>
  <c r="H6" i="10"/>
  <c r="H9" i="10"/>
  <c r="H21" i="10"/>
  <c r="H4" i="10"/>
  <c r="H16" i="10"/>
  <c r="H17" i="10"/>
  <c r="H20" i="10"/>
  <c r="H8" i="10"/>
  <c r="H28" i="10"/>
  <c r="H18" i="10"/>
  <c r="H5" i="10"/>
  <c r="H14" i="10"/>
  <c r="H2" i="10"/>
  <c r="H3" i="10"/>
  <c r="H12" i="10"/>
  <c r="H22" i="10"/>
  <c r="H19" i="10"/>
  <c r="H7" i="10"/>
  <c r="H26" i="10"/>
  <c r="H13" i="10"/>
  <c r="H15" i="10"/>
  <c r="H23" i="10"/>
  <c r="H10" i="10"/>
  <c r="H27" i="10"/>
  <c r="H24" i="10"/>
  <c r="H25" i="10"/>
  <c r="H11" i="10"/>
  <c r="H30" i="10"/>
  <c r="H50" i="10"/>
  <c r="H39" i="10"/>
  <c r="H29" i="10"/>
  <c r="H46" i="10"/>
  <c r="H43" i="10"/>
  <c r="H52" i="10"/>
  <c r="H31" i="10"/>
  <c r="H45" i="10"/>
  <c r="H38" i="10"/>
  <c r="H40" i="10"/>
  <c r="H41" i="10"/>
  <c r="H33" i="10"/>
  <c r="H35" i="10"/>
  <c r="H54" i="10"/>
  <c r="H49" i="10"/>
  <c r="H44" i="10"/>
  <c r="H53" i="10"/>
  <c r="H51" i="10"/>
  <c r="H37" i="10"/>
  <c r="H34" i="10"/>
  <c r="H32" i="10"/>
  <c r="H48" i="10"/>
  <c r="H42" i="10"/>
  <c r="H47" i="10"/>
  <c r="H36" i="10"/>
  <c r="H59" i="10"/>
  <c r="H61" i="10"/>
  <c r="H67" i="10"/>
  <c r="H55" i="10"/>
  <c r="H71" i="10"/>
  <c r="H75" i="10"/>
  <c r="H76" i="10"/>
  <c r="H77" i="10"/>
  <c r="H79" i="10"/>
  <c r="H56" i="10"/>
  <c r="H64" i="10"/>
  <c r="H72" i="10"/>
  <c r="H58" i="10"/>
  <c r="H63" i="10"/>
  <c r="H74" i="10"/>
  <c r="H68" i="10"/>
  <c r="H70" i="10"/>
  <c r="H57" i="10"/>
  <c r="H62" i="10"/>
  <c r="H65" i="10"/>
  <c r="H66" i="10"/>
  <c r="H80" i="10"/>
  <c r="H69" i="10"/>
  <c r="H60" i="10"/>
  <c r="H73" i="10"/>
  <c r="H78" i="10"/>
  <c r="H81" i="10"/>
  <c r="H85" i="10"/>
  <c r="H93" i="10"/>
  <c r="H97" i="10"/>
  <c r="H98" i="10"/>
  <c r="H87" i="10"/>
  <c r="H101" i="10"/>
  <c r="H86" i="10"/>
  <c r="H89" i="10"/>
  <c r="H88" i="10"/>
  <c r="H94" i="10"/>
  <c r="H91" i="10"/>
  <c r="H82" i="10"/>
  <c r="H83" i="10"/>
  <c r="H95" i="10"/>
  <c r="H96" i="10"/>
  <c r="H102" i="10"/>
  <c r="H103" i="10"/>
  <c r="H84" i="10"/>
  <c r="H100" i="10"/>
  <c r="H90" i="10"/>
  <c r="H99" i="10"/>
  <c r="H92" i="10"/>
  <c r="H104" i="10"/>
  <c r="H111" i="10"/>
  <c r="H107" i="10"/>
  <c r="H110" i="10"/>
  <c r="H115" i="10"/>
  <c r="H105" i="10"/>
  <c r="H106" i="10"/>
  <c r="H119" i="10"/>
  <c r="H112" i="10"/>
  <c r="H114" i="10"/>
  <c r="H117" i="10"/>
  <c r="H109" i="10"/>
  <c r="H120" i="10"/>
  <c r="H118" i="10"/>
  <c r="H113" i="10"/>
  <c r="H123" i="10"/>
  <c r="H122" i="10"/>
  <c r="H108" i="10"/>
  <c r="H121" i="10"/>
  <c r="H116" i="10"/>
  <c r="H134" i="10"/>
  <c r="H146" i="10"/>
  <c r="H145" i="10"/>
  <c r="H137" i="10"/>
  <c r="H151" i="10"/>
  <c r="H141" i="10"/>
  <c r="H148" i="10"/>
  <c r="H128" i="10"/>
  <c r="H150" i="10"/>
  <c r="H140" i="10"/>
  <c r="H130" i="10"/>
  <c r="H147" i="10"/>
  <c r="H131" i="10"/>
  <c r="H136" i="10"/>
  <c r="H135" i="10"/>
  <c r="H126" i="10"/>
  <c r="H124" i="10"/>
  <c r="H132" i="10"/>
  <c r="H138" i="10"/>
  <c r="H149" i="10"/>
  <c r="H142" i="10"/>
  <c r="H144" i="10"/>
  <c r="H129" i="10"/>
  <c r="H127" i="10"/>
  <c r="H143" i="10"/>
  <c r="H133" i="10"/>
  <c r="H139" i="10"/>
  <c r="H125" i="10"/>
  <c r="H153" i="10"/>
  <c r="H173" i="10"/>
  <c r="H163" i="10"/>
  <c r="H158" i="10"/>
  <c r="H174" i="10"/>
  <c r="H170" i="10"/>
  <c r="H165" i="10"/>
  <c r="H168" i="10"/>
  <c r="H167" i="10"/>
  <c r="H164" i="10"/>
  <c r="H152" i="10"/>
  <c r="H166" i="10"/>
  <c r="H171" i="10"/>
  <c r="H161" i="10"/>
  <c r="H156" i="10"/>
  <c r="H154" i="10"/>
  <c r="H169" i="10"/>
  <c r="H160" i="10"/>
  <c r="H155" i="10"/>
  <c r="H162" i="10"/>
  <c r="H157" i="10"/>
  <c r="H172" i="10"/>
  <c r="H159" i="10"/>
  <c r="H183" i="10"/>
  <c r="H190" i="10"/>
  <c r="H187" i="10"/>
  <c r="H196" i="10"/>
  <c r="H181" i="10"/>
  <c r="H197" i="10"/>
  <c r="H192" i="10"/>
  <c r="H184" i="10"/>
  <c r="H198" i="10"/>
  <c r="H179" i="10"/>
  <c r="H202" i="10"/>
  <c r="H200" i="10"/>
  <c r="H186" i="10"/>
  <c r="H180" i="10"/>
  <c r="H177" i="10"/>
  <c r="H193" i="10"/>
  <c r="H194" i="10"/>
  <c r="H203" i="10"/>
  <c r="H189" i="10"/>
  <c r="H188" i="10"/>
  <c r="H195" i="10"/>
  <c r="H175" i="10"/>
  <c r="H178" i="10"/>
  <c r="H204" i="10"/>
  <c r="H201" i="10"/>
  <c r="H185" i="10"/>
  <c r="H199" i="10"/>
  <c r="H176" i="10"/>
  <c r="H191" i="10"/>
  <c r="H182" i="10"/>
  <c r="H225" i="10"/>
  <c r="H211" i="10"/>
  <c r="H223" i="10"/>
  <c r="H222" i="10"/>
  <c r="H214" i="10"/>
  <c r="H220" i="10"/>
  <c r="H221" i="10"/>
  <c r="H205" i="10"/>
  <c r="H224" i="10"/>
  <c r="H213" i="10"/>
  <c r="H209" i="10"/>
  <c r="H207" i="10"/>
  <c r="H216" i="10"/>
  <c r="H218" i="10"/>
  <c r="H217" i="10"/>
  <c r="H226" i="10"/>
  <c r="H206" i="10"/>
  <c r="H212" i="10"/>
  <c r="H215" i="10"/>
  <c r="H210" i="10"/>
  <c r="H219" i="10"/>
  <c r="H208" i="10"/>
  <c r="H236" i="10"/>
  <c r="H235" i="10"/>
  <c r="H230" i="10"/>
  <c r="H243" i="10"/>
  <c r="H248" i="10"/>
  <c r="H227" i="10"/>
  <c r="H237" i="10"/>
  <c r="H232" i="10"/>
  <c r="H246" i="10"/>
  <c r="H240" i="10"/>
  <c r="H245" i="10"/>
  <c r="H244" i="10"/>
  <c r="H231" i="10"/>
  <c r="H228" i="10"/>
  <c r="H238" i="10"/>
  <c r="H241" i="10"/>
  <c r="H239" i="10"/>
  <c r="H233" i="10"/>
  <c r="H234" i="10"/>
  <c r="H249" i="10"/>
  <c r="H242" i="10"/>
  <c r="H229" i="10"/>
  <c r="H247" i="10"/>
  <c r="H262" i="10"/>
  <c r="H252" i="10"/>
  <c r="H258" i="10"/>
  <c r="H276" i="10"/>
  <c r="H251" i="10"/>
  <c r="H256" i="10"/>
  <c r="H260" i="10"/>
  <c r="H254" i="10"/>
  <c r="H255" i="10"/>
  <c r="H267" i="10"/>
  <c r="H271" i="10"/>
  <c r="H265" i="10"/>
  <c r="H253" i="10"/>
  <c r="H263" i="10"/>
  <c r="H270" i="10"/>
  <c r="H272" i="10"/>
  <c r="H268" i="10"/>
  <c r="H275" i="10"/>
  <c r="H269" i="10"/>
  <c r="H259" i="10"/>
  <c r="H266" i="10"/>
  <c r="H264" i="10"/>
  <c r="H261" i="10"/>
  <c r="H273" i="10"/>
  <c r="H274" i="10"/>
  <c r="H257" i="10"/>
  <c r="H250" i="10"/>
  <c r="H288" i="10"/>
  <c r="H291" i="10"/>
  <c r="H285" i="10"/>
  <c r="H277" i="10"/>
  <c r="H278" i="10"/>
  <c r="H295" i="10"/>
  <c r="H297" i="10"/>
  <c r="H293" i="10"/>
  <c r="H283" i="10"/>
  <c r="H280" i="10"/>
  <c r="H287" i="10"/>
  <c r="H286" i="10"/>
  <c r="H279" i="10"/>
  <c r="H296" i="10"/>
  <c r="H284" i="10"/>
  <c r="H294" i="10"/>
  <c r="H289" i="10"/>
  <c r="H292" i="10"/>
  <c r="H282" i="10"/>
  <c r="H290" i="10"/>
  <c r="H281" i="10"/>
  <c r="H300" i="10"/>
  <c r="H299" i="10"/>
  <c r="H310" i="10"/>
  <c r="H318" i="10"/>
  <c r="H309" i="10"/>
  <c r="H323" i="10"/>
  <c r="H304" i="10"/>
  <c r="H313" i="10"/>
  <c r="H312" i="10"/>
  <c r="H324" i="10"/>
  <c r="H321" i="10"/>
  <c r="H317" i="10"/>
  <c r="H307" i="10"/>
  <c r="H301" i="10"/>
  <c r="H314" i="10"/>
  <c r="H305" i="10"/>
  <c r="H319" i="10"/>
  <c r="H320" i="10"/>
  <c r="H322" i="10"/>
  <c r="H302" i="10"/>
  <c r="H308" i="10"/>
  <c r="H316" i="10"/>
  <c r="H315" i="10"/>
  <c r="H311" i="10"/>
  <c r="H303" i="10"/>
  <c r="H298" i="10"/>
  <c r="H306" i="10"/>
  <c r="H330" i="10"/>
  <c r="H333" i="10"/>
  <c r="H345" i="10"/>
  <c r="H326" i="10"/>
  <c r="H338" i="10"/>
  <c r="H344" i="10"/>
  <c r="H339" i="10"/>
  <c r="H329" i="10"/>
  <c r="H337" i="10"/>
  <c r="H325" i="10"/>
  <c r="H343" i="10"/>
  <c r="H327" i="10"/>
  <c r="H341" i="10"/>
  <c r="H328" i="10"/>
  <c r="H348" i="10"/>
  <c r="H334" i="10"/>
  <c r="H336" i="10"/>
  <c r="H331" i="10"/>
  <c r="H346" i="10"/>
  <c r="H347" i="10"/>
  <c r="H335" i="10"/>
  <c r="H340" i="10"/>
  <c r="H342" i="10"/>
  <c r="H332" i="10"/>
  <c r="H362" i="10"/>
  <c r="H369" i="10"/>
  <c r="H368" i="10"/>
  <c r="H364" i="10"/>
  <c r="H354" i="10"/>
  <c r="H371" i="10"/>
  <c r="H361" i="10"/>
  <c r="H370" i="10"/>
  <c r="H360" i="10"/>
  <c r="H350" i="10"/>
  <c r="H356" i="10"/>
  <c r="H363" i="10"/>
  <c r="H352" i="10"/>
  <c r="H358" i="10"/>
  <c r="H349" i="10"/>
  <c r="H355" i="10"/>
  <c r="H357" i="10"/>
  <c r="H351" i="10"/>
  <c r="H365" i="10"/>
  <c r="H353" i="10"/>
  <c r="H366" i="10"/>
  <c r="H372" i="10"/>
  <c r="H359" i="10"/>
  <c r="H373" i="10"/>
  <c r="H367" i="10"/>
  <c r="H398" i="10"/>
  <c r="H375" i="10"/>
  <c r="H374" i="10"/>
  <c r="H393" i="10"/>
  <c r="H383" i="10"/>
  <c r="H390" i="10"/>
  <c r="H384" i="10"/>
  <c r="H380" i="10"/>
  <c r="H381" i="10"/>
  <c r="H394" i="10"/>
  <c r="H376" i="10"/>
  <c r="H386" i="10"/>
  <c r="H385" i="10"/>
  <c r="H379" i="10"/>
  <c r="H392" i="10"/>
  <c r="H378" i="10"/>
  <c r="H391" i="10"/>
  <c r="H396" i="10"/>
  <c r="H395" i="10"/>
  <c r="H389" i="10"/>
  <c r="H399" i="10"/>
  <c r="H377" i="10"/>
  <c r="H388" i="10"/>
  <c r="H397" i="10"/>
  <c r="H400" i="10"/>
  <c r="H387" i="10"/>
  <c r="H382" i="10"/>
  <c r="H410" i="10"/>
  <c r="H413" i="10"/>
  <c r="H423" i="10"/>
  <c r="H407" i="10"/>
  <c r="H421" i="10"/>
  <c r="H401" i="10"/>
  <c r="H419" i="10"/>
  <c r="H402" i="10"/>
  <c r="H418" i="10"/>
  <c r="H422" i="10"/>
  <c r="H412" i="10"/>
  <c r="H406" i="10"/>
  <c r="H420" i="10"/>
  <c r="H411" i="10"/>
  <c r="H415" i="10"/>
  <c r="H414" i="10"/>
  <c r="H404" i="10"/>
  <c r="H403" i="10"/>
  <c r="H409" i="10"/>
  <c r="H408" i="10"/>
  <c r="H416" i="10"/>
  <c r="H405" i="10"/>
  <c r="H417" i="10"/>
  <c r="H449" i="10"/>
  <c r="H439" i="10"/>
  <c r="H437" i="10"/>
  <c r="H434" i="10"/>
  <c r="H435" i="10"/>
  <c r="H425" i="10"/>
  <c r="H436" i="10"/>
  <c r="H447" i="10"/>
  <c r="H443" i="10"/>
  <c r="H426" i="10"/>
  <c r="H444" i="10"/>
  <c r="H432" i="10"/>
  <c r="H448" i="10"/>
  <c r="H440" i="10"/>
  <c r="H451" i="10"/>
  <c r="H438" i="10"/>
  <c r="H428" i="10"/>
  <c r="H430" i="10"/>
  <c r="H441" i="10"/>
  <c r="H433" i="10"/>
  <c r="H431" i="10"/>
  <c r="H450" i="10"/>
  <c r="H445" i="10"/>
  <c r="H424" i="10"/>
  <c r="H429" i="10"/>
  <c r="H427" i="10"/>
  <c r="H442" i="10"/>
  <c r="H446" i="10"/>
  <c r="H456" i="10"/>
  <c r="H452" i="10"/>
  <c r="H461" i="10"/>
  <c r="H460" i="10"/>
  <c r="H463" i="10"/>
  <c r="H468" i="10"/>
  <c r="H455" i="10"/>
  <c r="H462" i="10"/>
  <c r="H458" i="10"/>
  <c r="H459" i="10"/>
  <c r="H457" i="10"/>
  <c r="H465" i="10"/>
  <c r="H466" i="10"/>
  <c r="H470" i="10"/>
  <c r="H467" i="10"/>
  <c r="H454" i="10"/>
  <c r="H464" i="10"/>
  <c r="H469" i="10"/>
  <c r="H472" i="10"/>
  <c r="H453" i="10"/>
  <c r="H471" i="10"/>
  <c r="H474" i="10"/>
  <c r="H492" i="10"/>
  <c r="H497" i="10"/>
  <c r="H473" i="10"/>
  <c r="H486" i="10"/>
  <c r="H488" i="10"/>
  <c r="H496" i="10"/>
  <c r="H478" i="10"/>
  <c r="H495" i="10"/>
  <c r="H493" i="10"/>
  <c r="H476" i="10"/>
  <c r="H475" i="10"/>
  <c r="H480" i="10"/>
  <c r="H491" i="10"/>
  <c r="H482" i="10"/>
  <c r="H489" i="10"/>
  <c r="H494" i="10"/>
  <c r="H485" i="10"/>
  <c r="H477" i="10"/>
  <c r="H484" i="10"/>
  <c r="H481" i="10"/>
  <c r="H483" i="10"/>
  <c r="H487" i="10"/>
  <c r="H498" i="10"/>
  <c r="H479" i="10"/>
  <c r="H490" i="10"/>
  <c r="H502" i="10"/>
  <c r="H511" i="10"/>
  <c r="H505" i="10"/>
  <c r="H510" i="10"/>
  <c r="H513" i="10"/>
  <c r="H500" i="10"/>
  <c r="H501" i="10"/>
  <c r="H507" i="10"/>
  <c r="H506" i="10"/>
  <c r="H519" i="10"/>
  <c r="H517" i="10"/>
  <c r="H514" i="10"/>
  <c r="H503" i="10"/>
  <c r="H518" i="10"/>
  <c r="H509" i="10"/>
  <c r="H512" i="10"/>
  <c r="H504" i="10"/>
  <c r="H515" i="10"/>
  <c r="H520" i="10"/>
  <c r="H499" i="10"/>
  <c r="H516" i="10"/>
  <c r="H508" i="10"/>
  <c r="H546" i="10"/>
  <c r="H536" i="10"/>
  <c r="H524" i="10"/>
  <c r="H541" i="10"/>
  <c r="H525" i="10"/>
  <c r="H547" i="10"/>
  <c r="H533" i="10"/>
  <c r="H522" i="10"/>
  <c r="H521" i="10"/>
  <c r="H532" i="10"/>
  <c r="H538" i="10"/>
  <c r="H544" i="10"/>
  <c r="H529" i="10"/>
  <c r="H543" i="10"/>
  <c r="H537" i="10"/>
  <c r="H542" i="10"/>
  <c r="H534" i="10"/>
  <c r="H548" i="10"/>
  <c r="H528" i="10"/>
  <c r="H540" i="10"/>
  <c r="H523" i="10"/>
  <c r="H539" i="10"/>
  <c r="H526" i="10"/>
  <c r="H530" i="10"/>
  <c r="H527" i="10"/>
  <c r="H531" i="10"/>
  <c r="H535" i="10"/>
  <c r="H545" i="10"/>
  <c r="H559" i="10"/>
  <c r="H564" i="10"/>
  <c r="H555" i="10"/>
  <c r="H561" i="10"/>
  <c r="H570" i="10"/>
  <c r="H568" i="10"/>
  <c r="H574" i="10"/>
  <c r="H572" i="10"/>
  <c r="H565" i="10"/>
  <c r="H557" i="10"/>
  <c r="H550" i="10"/>
  <c r="H563" i="10"/>
  <c r="H552" i="10"/>
  <c r="H567" i="10"/>
  <c r="H558" i="10"/>
  <c r="H566" i="10"/>
  <c r="H562" i="10"/>
  <c r="H551" i="10"/>
  <c r="H560" i="10"/>
  <c r="H571" i="10"/>
  <c r="H554" i="10"/>
  <c r="H573" i="10"/>
  <c r="H556" i="10"/>
  <c r="H549" i="10"/>
  <c r="H569" i="10"/>
  <c r="H553" i="10"/>
  <c r="H581" i="10"/>
  <c r="H590" i="10"/>
  <c r="H577" i="10"/>
  <c r="H603" i="10"/>
  <c r="H594" i="10"/>
  <c r="H587" i="10"/>
  <c r="H596" i="10"/>
  <c r="H604" i="10"/>
  <c r="H588" i="10"/>
  <c r="H578" i="10"/>
  <c r="H584" i="10"/>
  <c r="H579" i="10"/>
  <c r="H580" i="10"/>
  <c r="H595" i="10"/>
  <c r="H605" i="10"/>
  <c r="H585" i="10"/>
  <c r="H576" i="10"/>
  <c r="H586" i="10"/>
  <c r="H602" i="10"/>
  <c r="H591" i="10"/>
  <c r="H583" i="10"/>
  <c r="H600" i="10"/>
  <c r="H601" i="10"/>
  <c r="H597" i="10"/>
  <c r="H598" i="10"/>
  <c r="H575" i="10"/>
  <c r="H599" i="10"/>
  <c r="H582" i="10"/>
  <c r="H592" i="10"/>
  <c r="H593" i="10"/>
  <c r="H589" i="10"/>
  <c r="H617" i="10"/>
  <c r="H614" i="10"/>
  <c r="H619" i="10"/>
  <c r="H630" i="10"/>
  <c r="H607" i="10"/>
  <c r="H631" i="10"/>
  <c r="H606" i="10"/>
  <c r="H613" i="10"/>
  <c r="H635" i="10"/>
  <c r="H632" i="10"/>
  <c r="H633" i="10"/>
  <c r="H612" i="10"/>
  <c r="H615" i="10"/>
  <c r="H637" i="10"/>
  <c r="H610" i="10"/>
  <c r="H624" i="10"/>
  <c r="H608" i="10"/>
  <c r="H616" i="10"/>
  <c r="H621" i="10"/>
  <c r="H622" i="10"/>
  <c r="H627" i="10"/>
  <c r="H623" i="10"/>
  <c r="H628" i="10"/>
  <c r="H629" i="10"/>
  <c r="H620" i="10"/>
  <c r="H618" i="10"/>
  <c r="H625" i="10"/>
  <c r="H626" i="10"/>
  <c r="H636" i="10"/>
  <c r="H634" i="10"/>
  <c r="H611" i="10"/>
  <c r="H609" i="10"/>
  <c r="H654" i="10"/>
  <c r="H655" i="10"/>
  <c r="H646" i="10"/>
  <c r="H645" i="10"/>
  <c r="H658" i="10"/>
  <c r="H640" i="10"/>
  <c r="H657" i="10"/>
  <c r="H638" i="10"/>
  <c r="H652" i="10"/>
  <c r="H659" i="10"/>
  <c r="H641" i="10"/>
  <c r="H662" i="10"/>
  <c r="H648" i="10"/>
  <c r="H656" i="10"/>
  <c r="H663" i="10"/>
  <c r="H660" i="10"/>
  <c r="H647" i="10"/>
  <c r="H650" i="10"/>
  <c r="H661" i="10"/>
  <c r="H643" i="10"/>
  <c r="H651" i="10"/>
  <c r="H653" i="10"/>
  <c r="H644" i="10"/>
  <c r="H649" i="10"/>
  <c r="H642" i="10"/>
  <c r="H639" i="10"/>
  <c r="H687" i="10"/>
  <c r="H688" i="10"/>
  <c r="H670" i="10"/>
  <c r="H664" i="10"/>
  <c r="H676" i="10"/>
  <c r="H678" i="10"/>
  <c r="H666" i="10"/>
  <c r="H674" i="10"/>
  <c r="H682" i="10"/>
  <c r="H677" i="10"/>
  <c r="H672" i="10"/>
  <c r="H684" i="10"/>
  <c r="H671" i="10"/>
  <c r="H669" i="10"/>
  <c r="H673" i="10"/>
  <c r="H665" i="10"/>
  <c r="H679" i="10"/>
  <c r="H675" i="10"/>
  <c r="H680" i="10"/>
  <c r="H686" i="10"/>
  <c r="H668" i="10"/>
  <c r="H685" i="10"/>
  <c r="H667" i="10"/>
  <c r="H681" i="10"/>
  <c r="H683" i="10"/>
  <c r="H713" i="10"/>
  <c r="H702" i="10"/>
  <c r="H690" i="10"/>
  <c r="H706" i="10"/>
  <c r="H709" i="10"/>
  <c r="H697" i="10"/>
  <c r="H696" i="10"/>
  <c r="H694" i="10"/>
  <c r="H704" i="10"/>
  <c r="H691" i="10"/>
  <c r="H710" i="10"/>
  <c r="H698" i="10"/>
  <c r="H708" i="10"/>
  <c r="H707" i="10"/>
  <c r="H705" i="10"/>
  <c r="H689" i="10"/>
  <c r="H692" i="10"/>
  <c r="H712" i="10"/>
  <c r="H700" i="10"/>
  <c r="H699" i="10"/>
  <c r="H701" i="10"/>
  <c r="H695" i="10"/>
  <c r="H711" i="10"/>
  <c r="H703" i="10"/>
  <c r="H693" i="10"/>
  <c r="H730" i="10"/>
  <c r="H722" i="10"/>
  <c r="H716" i="10"/>
  <c r="H736" i="10"/>
  <c r="H727" i="10"/>
  <c r="H720" i="10"/>
  <c r="H739" i="10"/>
  <c r="H740" i="10"/>
  <c r="H719" i="10"/>
  <c r="H721" i="10"/>
  <c r="H723" i="10"/>
  <c r="H732" i="10"/>
  <c r="H731" i="10"/>
  <c r="H741" i="10"/>
  <c r="H737" i="10"/>
  <c r="H733" i="10"/>
  <c r="H734" i="10"/>
  <c r="H715" i="10"/>
  <c r="H735" i="10"/>
  <c r="H714" i="10"/>
  <c r="H726" i="10"/>
  <c r="H724" i="10"/>
  <c r="H717" i="10"/>
  <c r="H728" i="10"/>
  <c r="H725" i="10"/>
  <c r="H718" i="10"/>
  <c r="H729" i="10"/>
  <c r="H738" i="10"/>
  <c r="H747" i="10"/>
  <c r="H744" i="10"/>
  <c r="H756" i="10"/>
  <c r="H750" i="10"/>
  <c r="H755" i="10"/>
  <c r="H757" i="10"/>
  <c r="H743" i="10"/>
  <c r="H752" i="10"/>
  <c r="H753" i="10"/>
  <c r="H742" i="10"/>
  <c r="H745" i="10"/>
  <c r="H759" i="10"/>
  <c r="H758" i="10"/>
  <c r="H746" i="10"/>
  <c r="H748" i="10"/>
  <c r="H754" i="10"/>
  <c r="H749" i="10"/>
  <c r="H751" i="10"/>
  <c r="H763" i="10"/>
  <c r="H764" i="10"/>
  <c r="H761" i="10"/>
  <c r="H760" i="10"/>
  <c r="H762" i="10"/>
  <c r="H766" i="10"/>
  <c r="H765" i="10"/>
  <c r="H767" i="10"/>
  <c r="H769" i="10"/>
  <c r="H770" i="10"/>
  <c r="H772" i="10"/>
  <c r="H768" i="10"/>
  <c r="H771" i="10"/>
  <c r="H785" i="10"/>
  <c r="H790" i="10"/>
  <c r="H774" i="10"/>
  <c r="H782" i="10"/>
  <c r="H792" i="10"/>
  <c r="H773" i="10"/>
  <c r="H784" i="10"/>
  <c r="H794" i="10"/>
  <c r="H783" i="10"/>
  <c r="H786" i="10"/>
  <c r="H793" i="10"/>
  <c r="H776" i="10"/>
  <c r="H795" i="10"/>
  <c r="H789" i="10"/>
  <c r="H775" i="10"/>
  <c r="H787" i="10"/>
  <c r="H781" i="10"/>
  <c r="H788" i="10"/>
  <c r="H791" i="10"/>
  <c r="H779" i="10"/>
  <c r="H780" i="10"/>
  <c r="H777" i="10"/>
  <c r="H778" i="10"/>
  <c r="H796" i="10"/>
  <c r="H801" i="10"/>
  <c r="H811" i="10"/>
  <c r="H812" i="10"/>
  <c r="H806" i="10"/>
  <c r="H814" i="10"/>
  <c r="H808" i="10"/>
  <c r="H802" i="10"/>
  <c r="H799" i="10"/>
  <c r="H805" i="10"/>
  <c r="H815" i="10"/>
  <c r="H797" i="10"/>
  <c r="H807" i="10"/>
  <c r="H810" i="10"/>
  <c r="H813" i="10"/>
  <c r="H804" i="10"/>
  <c r="H798" i="10"/>
  <c r="H800" i="10"/>
  <c r="H803" i="10"/>
  <c r="H809" i="10"/>
  <c r="G6" i="10"/>
  <c r="G9" i="10"/>
  <c r="G21" i="10"/>
  <c r="G4" i="10"/>
  <c r="G16" i="10"/>
  <c r="G17" i="10"/>
  <c r="G20" i="10"/>
  <c r="G8" i="10"/>
  <c r="G28" i="10"/>
  <c r="G18" i="10"/>
  <c r="G5" i="10"/>
  <c r="G14" i="10"/>
  <c r="G2" i="10"/>
  <c r="G3" i="10"/>
  <c r="G12" i="10"/>
  <c r="G22" i="10"/>
  <c r="G19" i="10"/>
  <c r="G7" i="10"/>
  <c r="G26" i="10"/>
  <c r="G13" i="10"/>
  <c r="G15" i="10"/>
  <c r="G23" i="10"/>
  <c r="G10" i="10"/>
  <c r="G27" i="10"/>
  <c r="G24" i="10"/>
  <c r="G25" i="10"/>
  <c r="G11" i="10"/>
  <c r="G30" i="10"/>
  <c r="G50" i="10"/>
  <c r="G39" i="10"/>
  <c r="G29" i="10"/>
  <c r="G46" i="10"/>
  <c r="G43" i="10"/>
  <c r="G52" i="10"/>
  <c r="G31" i="10"/>
  <c r="G45" i="10"/>
  <c r="G38" i="10"/>
  <c r="G40" i="10"/>
  <c r="G41" i="10"/>
  <c r="G33" i="10"/>
  <c r="G35" i="10"/>
  <c r="G54" i="10"/>
  <c r="G49" i="10"/>
  <c r="G44" i="10"/>
  <c r="G53" i="10"/>
  <c r="G51" i="10"/>
  <c r="G37" i="10"/>
  <c r="G34" i="10"/>
  <c r="G32" i="10"/>
  <c r="G48" i="10"/>
  <c r="G42" i="10"/>
  <c r="G47" i="10"/>
  <c r="G36" i="10"/>
  <c r="G59" i="10"/>
  <c r="G61" i="10"/>
  <c r="G67" i="10"/>
  <c r="G55" i="10"/>
  <c r="G71" i="10"/>
  <c r="G75" i="10"/>
  <c r="G76" i="10"/>
  <c r="G77" i="10"/>
  <c r="G79" i="10"/>
  <c r="G56" i="10"/>
  <c r="G64" i="10"/>
  <c r="G72" i="10"/>
  <c r="G58" i="10"/>
  <c r="G63" i="10"/>
  <c r="G74" i="10"/>
  <c r="G68" i="10"/>
  <c r="G70" i="10"/>
  <c r="G57" i="10"/>
  <c r="G62" i="10"/>
  <c r="G65" i="10"/>
  <c r="G66" i="10"/>
  <c r="G80" i="10"/>
  <c r="G69" i="10"/>
  <c r="G60" i="10"/>
  <c r="G73" i="10"/>
  <c r="G78" i="10"/>
  <c r="G81" i="10"/>
  <c r="G85" i="10"/>
  <c r="G93" i="10"/>
  <c r="G97" i="10"/>
  <c r="G98" i="10"/>
  <c r="G87" i="10"/>
  <c r="G101" i="10"/>
  <c r="G86" i="10"/>
  <c r="G89" i="10"/>
  <c r="G88" i="10"/>
  <c r="G94" i="10"/>
  <c r="G91" i="10"/>
  <c r="G82" i="10"/>
  <c r="G83" i="10"/>
  <c r="G95" i="10"/>
  <c r="G96" i="10"/>
  <c r="G102" i="10"/>
  <c r="G103" i="10"/>
  <c r="G84" i="10"/>
  <c r="G100" i="10"/>
  <c r="G90" i="10"/>
  <c r="G99" i="10"/>
  <c r="G92" i="10"/>
  <c r="G104" i="10"/>
  <c r="G111" i="10"/>
  <c r="G107" i="10"/>
  <c r="G110" i="10"/>
  <c r="G115" i="10"/>
  <c r="G105" i="10"/>
  <c r="G106" i="10"/>
  <c r="G119" i="10"/>
  <c r="G112" i="10"/>
  <c r="G114" i="10"/>
  <c r="G117" i="10"/>
  <c r="G109" i="10"/>
  <c r="G120" i="10"/>
  <c r="G118" i="10"/>
  <c r="G113" i="10"/>
  <c r="G123" i="10"/>
  <c r="G122" i="10"/>
  <c r="G108" i="10"/>
  <c r="G121" i="10"/>
  <c r="G116" i="10"/>
  <c r="G134" i="10"/>
  <c r="G146" i="10"/>
  <c r="G145" i="10"/>
  <c r="G137" i="10"/>
  <c r="G151" i="10"/>
  <c r="G141" i="10"/>
  <c r="G148" i="10"/>
  <c r="G128" i="10"/>
  <c r="G150" i="10"/>
  <c r="G140" i="10"/>
  <c r="G130" i="10"/>
  <c r="G147" i="10"/>
  <c r="G131" i="10"/>
  <c r="G136" i="10"/>
  <c r="G135" i="10"/>
  <c r="G126" i="10"/>
  <c r="G124" i="10"/>
  <c r="G132" i="10"/>
  <c r="G138" i="10"/>
  <c r="G149" i="10"/>
  <c r="G142" i="10"/>
  <c r="G144" i="10"/>
  <c r="G129" i="10"/>
  <c r="G127" i="10"/>
  <c r="G143" i="10"/>
  <c r="G133" i="10"/>
  <c r="G139" i="10"/>
  <c r="G125" i="10"/>
  <c r="G153" i="10"/>
  <c r="G173" i="10"/>
  <c r="G163" i="10"/>
  <c r="G158" i="10"/>
  <c r="G174" i="10"/>
  <c r="G170" i="10"/>
  <c r="G165" i="10"/>
  <c r="G168" i="10"/>
  <c r="G167" i="10"/>
  <c r="G164" i="10"/>
  <c r="G152" i="10"/>
  <c r="G166" i="10"/>
  <c r="G171" i="10"/>
  <c r="G161" i="10"/>
  <c r="G156" i="10"/>
  <c r="G154" i="10"/>
  <c r="G169" i="10"/>
  <c r="G160" i="10"/>
  <c r="G155" i="10"/>
  <c r="G162" i="10"/>
  <c r="G157" i="10"/>
  <c r="G172" i="10"/>
  <c r="G159" i="10"/>
  <c r="G183" i="10"/>
  <c r="G190" i="10"/>
  <c r="G187" i="10"/>
  <c r="G196" i="10"/>
  <c r="G181" i="10"/>
  <c r="G197" i="10"/>
  <c r="G192" i="10"/>
  <c r="G184" i="10"/>
  <c r="G198" i="10"/>
  <c r="G179" i="10"/>
  <c r="G202" i="10"/>
  <c r="G200" i="10"/>
  <c r="G186" i="10"/>
  <c r="G180" i="10"/>
  <c r="G177" i="10"/>
  <c r="G193" i="10"/>
  <c r="G194" i="10"/>
  <c r="G203" i="10"/>
  <c r="G189" i="10"/>
  <c r="G188" i="10"/>
  <c r="G195" i="10"/>
  <c r="G175" i="10"/>
  <c r="G178" i="10"/>
  <c r="G204" i="10"/>
  <c r="G201" i="10"/>
  <c r="G185" i="10"/>
  <c r="G199" i="10"/>
  <c r="G176" i="10"/>
  <c r="G191" i="10"/>
  <c r="G182" i="10"/>
  <c r="G225" i="10"/>
  <c r="G211" i="10"/>
  <c r="G223" i="10"/>
  <c r="G222" i="10"/>
  <c r="G214" i="10"/>
  <c r="G220" i="10"/>
  <c r="G221" i="10"/>
  <c r="G205" i="10"/>
  <c r="G224" i="10"/>
  <c r="G213" i="10"/>
  <c r="G209" i="10"/>
  <c r="G207" i="10"/>
  <c r="G216" i="10"/>
  <c r="G218" i="10"/>
  <c r="G217" i="10"/>
  <c r="G226" i="10"/>
  <c r="G206" i="10"/>
  <c r="G212" i="10"/>
  <c r="G215" i="10"/>
  <c r="G210" i="10"/>
  <c r="G219" i="10"/>
  <c r="G208" i="10"/>
  <c r="G236" i="10"/>
  <c r="G235" i="10"/>
  <c r="G230" i="10"/>
  <c r="G243" i="10"/>
  <c r="G248" i="10"/>
  <c r="G227" i="10"/>
  <c r="G237" i="10"/>
  <c r="G232" i="10"/>
  <c r="G246" i="10"/>
  <c r="G240" i="10"/>
  <c r="G245" i="10"/>
  <c r="G244" i="10"/>
  <c r="G231" i="10"/>
  <c r="G228" i="10"/>
  <c r="G238" i="10"/>
  <c r="G241" i="10"/>
  <c r="G239" i="10"/>
  <c r="G233" i="10"/>
  <c r="G234" i="10"/>
  <c r="G249" i="10"/>
  <c r="G242" i="10"/>
  <c r="G229" i="10"/>
  <c r="G247" i="10"/>
  <c r="G262" i="10"/>
  <c r="G252" i="10"/>
  <c r="G258" i="10"/>
  <c r="G276" i="10"/>
  <c r="G251" i="10"/>
  <c r="G256" i="10"/>
  <c r="G260" i="10"/>
  <c r="G254" i="10"/>
  <c r="G255" i="10"/>
  <c r="G267" i="10"/>
  <c r="G271" i="10"/>
  <c r="G265" i="10"/>
  <c r="G253" i="10"/>
  <c r="G263" i="10"/>
  <c r="G270" i="10"/>
  <c r="G272" i="10"/>
  <c r="G268" i="10"/>
  <c r="G275" i="10"/>
  <c r="G269" i="10"/>
  <c r="G259" i="10"/>
  <c r="G266" i="10"/>
  <c r="G264" i="10"/>
  <c r="G261" i="10"/>
  <c r="G273" i="10"/>
  <c r="G274" i="10"/>
  <c r="G257" i="10"/>
  <c r="G250" i="10"/>
  <c r="G288" i="10"/>
  <c r="G291" i="10"/>
  <c r="G285" i="10"/>
  <c r="G277" i="10"/>
  <c r="G278" i="10"/>
  <c r="G295" i="10"/>
  <c r="G297" i="10"/>
  <c r="G293" i="10"/>
  <c r="G283" i="10"/>
  <c r="G280" i="10"/>
  <c r="G287" i="10"/>
  <c r="G286" i="10"/>
  <c r="G279" i="10"/>
  <c r="G296" i="10"/>
  <c r="G284" i="10"/>
  <c r="G294" i="10"/>
  <c r="G289" i="10"/>
  <c r="G292" i="10"/>
  <c r="G282" i="10"/>
  <c r="G290" i="10"/>
  <c r="G281" i="10"/>
  <c r="G300" i="10"/>
  <c r="G299" i="10"/>
  <c r="G310" i="10"/>
  <c r="G318" i="10"/>
  <c r="G309" i="10"/>
  <c r="G323" i="10"/>
  <c r="G304" i="10"/>
  <c r="G313" i="10"/>
  <c r="G312" i="10"/>
  <c r="G324" i="10"/>
  <c r="G321" i="10"/>
  <c r="G317" i="10"/>
  <c r="G307" i="10"/>
  <c r="G301" i="10"/>
  <c r="G314" i="10"/>
  <c r="G305" i="10"/>
  <c r="G319" i="10"/>
  <c r="G320" i="10"/>
  <c r="G322" i="10"/>
  <c r="G302" i="10"/>
  <c r="G308" i="10"/>
  <c r="G316" i="10"/>
  <c r="G315" i="10"/>
  <c r="G311" i="10"/>
  <c r="G303" i="10"/>
  <c r="G298" i="10"/>
  <c r="G306" i="10"/>
  <c r="G330" i="10"/>
  <c r="G333" i="10"/>
  <c r="G345" i="10"/>
  <c r="G326" i="10"/>
  <c r="G338" i="10"/>
  <c r="G344" i="10"/>
  <c r="G339" i="10"/>
  <c r="G329" i="10"/>
  <c r="G337" i="10"/>
  <c r="G325" i="10"/>
  <c r="G343" i="10"/>
  <c r="G327" i="10"/>
  <c r="G341" i="10"/>
  <c r="G328" i="10"/>
  <c r="G348" i="10"/>
  <c r="G334" i="10"/>
  <c r="G336" i="10"/>
  <c r="G331" i="10"/>
  <c r="G346" i="10"/>
  <c r="G347" i="10"/>
  <c r="G335" i="10"/>
  <c r="G340" i="10"/>
  <c r="G342" i="10"/>
  <c r="G332" i="10"/>
  <c r="G362" i="10"/>
  <c r="G369" i="10"/>
  <c r="G368" i="10"/>
  <c r="G364" i="10"/>
  <c r="G354" i="10"/>
  <c r="G371" i="10"/>
  <c r="G361" i="10"/>
  <c r="G370" i="10"/>
  <c r="G360" i="10"/>
  <c r="G350" i="10"/>
  <c r="G356" i="10"/>
  <c r="G363" i="10"/>
  <c r="G352" i="10"/>
  <c r="G358" i="10"/>
  <c r="G349" i="10"/>
  <c r="G355" i="10"/>
  <c r="G357" i="10"/>
  <c r="G351" i="10"/>
  <c r="G365" i="10"/>
  <c r="G353" i="10"/>
  <c r="G366" i="10"/>
  <c r="G372" i="10"/>
  <c r="G359" i="10"/>
  <c r="G373" i="10"/>
  <c r="G367" i="10"/>
  <c r="G398" i="10"/>
  <c r="G375" i="10"/>
  <c r="G374" i="10"/>
  <c r="G393" i="10"/>
  <c r="G383" i="10"/>
  <c r="G390" i="10"/>
  <c r="G384" i="10"/>
  <c r="G380" i="10"/>
  <c r="G381" i="10"/>
  <c r="G394" i="10"/>
  <c r="G376" i="10"/>
  <c r="G386" i="10"/>
  <c r="G385" i="10"/>
  <c r="G379" i="10"/>
  <c r="G392" i="10"/>
  <c r="G378" i="10"/>
  <c r="G391" i="10"/>
  <c r="G396" i="10"/>
  <c r="G395" i="10"/>
  <c r="G389" i="10"/>
  <c r="G399" i="10"/>
  <c r="G377" i="10"/>
  <c r="G388" i="10"/>
  <c r="G397" i="10"/>
  <c r="G400" i="10"/>
  <c r="G387" i="10"/>
  <c r="G382" i="10"/>
  <c r="G410" i="10"/>
  <c r="G413" i="10"/>
  <c r="G423" i="10"/>
  <c r="G407" i="10"/>
  <c r="G421" i="10"/>
  <c r="G401" i="10"/>
  <c r="G419" i="10"/>
  <c r="G402" i="10"/>
  <c r="G418" i="10"/>
  <c r="G422" i="10"/>
  <c r="G412" i="10"/>
  <c r="G406" i="10"/>
  <c r="G420" i="10"/>
  <c r="G411" i="10"/>
  <c r="G415" i="10"/>
  <c r="G414" i="10"/>
  <c r="G404" i="10"/>
  <c r="G403" i="10"/>
  <c r="G409" i="10"/>
  <c r="G408" i="10"/>
  <c r="G416" i="10"/>
  <c r="G405" i="10"/>
  <c r="G417" i="10"/>
  <c r="G449" i="10"/>
  <c r="G439" i="10"/>
  <c r="G437" i="10"/>
  <c r="G434" i="10"/>
  <c r="G435" i="10"/>
  <c r="G425" i="10"/>
  <c r="G436" i="10"/>
  <c r="G447" i="10"/>
  <c r="G443" i="10"/>
  <c r="G426" i="10"/>
  <c r="G444" i="10"/>
  <c r="G432" i="10"/>
  <c r="G448" i="10"/>
  <c r="G440" i="10"/>
  <c r="G451" i="10"/>
  <c r="G438" i="10"/>
  <c r="G428" i="10"/>
  <c r="G430" i="10"/>
  <c r="G441" i="10"/>
  <c r="G433" i="10"/>
  <c r="G431" i="10"/>
  <c r="G450" i="10"/>
  <c r="G445" i="10"/>
  <c r="G424" i="10"/>
  <c r="G429" i="10"/>
  <c r="G427" i="10"/>
  <c r="G442" i="10"/>
  <c r="G446" i="10"/>
  <c r="G456" i="10"/>
  <c r="G452" i="10"/>
  <c r="G461" i="10"/>
  <c r="G460" i="10"/>
  <c r="G463" i="10"/>
  <c r="G468" i="10"/>
  <c r="G455" i="10"/>
  <c r="G462" i="10"/>
  <c r="G458" i="10"/>
  <c r="G459" i="10"/>
  <c r="G457" i="10"/>
  <c r="G465" i="10"/>
  <c r="G466" i="10"/>
  <c r="G470" i="10"/>
  <c r="G467" i="10"/>
  <c r="G454" i="10"/>
  <c r="G464" i="10"/>
  <c r="G469" i="10"/>
  <c r="G472" i="10"/>
  <c r="G453" i="10"/>
  <c r="G471" i="10"/>
  <c r="G474" i="10"/>
  <c r="G492" i="10"/>
  <c r="G497" i="10"/>
  <c r="G473" i="10"/>
  <c r="G486" i="10"/>
  <c r="G488" i="10"/>
  <c r="G496" i="10"/>
  <c r="G478" i="10"/>
  <c r="G495" i="10"/>
  <c r="G493" i="10"/>
  <c r="G476" i="10"/>
  <c r="G475" i="10"/>
  <c r="G480" i="10"/>
  <c r="G491" i="10"/>
  <c r="G482" i="10"/>
  <c r="G489" i="10"/>
  <c r="G494" i="10"/>
  <c r="G485" i="10"/>
  <c r="G477" i="10"/>
  <c r="G484" i="10"/>
  <c r="G481" i="10"/>
  <c r="G483" i="10"/>
  <c r="G487" i="10"/>
  <c r="G498" i="10"/>
  <c r="G479" i="10"/>
  <c r="G490" i="10"/>
  <c r="G502" i="10"/>
  <c r="G511" i="10"/>
  <c r="G505" i="10"/>
  <c r="G510" i="10"/>
  <c r="G513" i="10"/>
  <c r="G500" i="10"/>
  <c r="G501" i="10"/>
  <c r="G507" i="10"/>
  <c r="G506" i="10"/>
  <c r="G519" i="10"/>
  <c r="G517" i="10"/>
  <c r="G514" i="10"/>
  <c r="G503" i="10"/>
  <c r="G518" i="10"/>
  <c r="G509" i="10"/>
  <c r="G512" i="10"/>
  <c r="G504" i="10"/>
  <c r="G515" i="10"/>
  <c r="G520" i="10"/>
  <c r="G499" i="10"/>
  <c r="G516" i="10"/>
  <c r="G508" i="10"/>
  <c r="G546" i="10"/>
  <c r="G536" i="10"/>
  <c r="G524" i="10"/>
  <c r="G541" i="10"/>
  <c r="G525" i="10"/>
  <c r="G547" i="10"/>
  <c r="G533" i="10"/>
  <c r="G522" i="10"/>
  <c r="G521" i="10"/>
  <c r="G532" i="10"/>
  <c r="G538" i="10"/>
  <c r="G544" i="10"/>
  <c r="G529" i="10"/>
  <c r="G543" i="10"/>
  <c r="G537" i="10"/>
  <c r="G542" i="10"/>
  <c r="G534" i="10"/>
  <c r="G548" i="10"/>
  <c r="G528" i="10"/>
  <c r="G540" i="10"/>
  <c r="G523" i="10"/>
  <c r="G539" i="10"/>
  <c r="G526" i="10"/>
  <c r="G530" i="10"/>
  <c r="G527" i="10"/>
  <c r="G531" i="10"/>
  <c r="G535" i="10"/>
  <c r="G545" i="10"/>
  <c r="G559" i="10"/>
  <c r="G564" i="10"/>
  <c r="G555" i="10"/>
  <c r="G561" i="10"/>
  <c r="G570" i="10"/>
  <c r="G568" i="10"/>
  <c r="G574" i="10"/>
  <c r="G572" i="10"/>
  <c r="G565" i="10"/>
  <c r="G557" i="10"/>
  <c r="G550" i="10"/>
  <c r="G563" i="10"/>
  <c r="G552" i="10"/>
  <c r="G567" i="10"/>
  <c r="G558" i="10"/>
  <c r="G566" i="10"/>
  <c r="G562" i="10"/>
  <c r="G551" i="10"/>
  <c r="G560" i="10"/>
  <c r="G571" i="10"/>
  <c r="G554" i="10"/>
  <c r="G573" i="10"/>
  <c r="G556" i="10"/>
  <c r="G549" i="10"/>
  <c r="G569" i="10"/>
  <c r="G553" i="10"/>
  <c r="G581" i="10"/>
  <c r="G590" i="10"/>
  <c r="G577" i="10"/>
  <c r="G603" i="10"/>
  <c r="G594" i="10"/>
  <c r="G587" i="10"/>
  <c r="G596" i="10"/>
  <c r="G604" i="10"/>
  <c r="G588" i="10"/>
  <c r="G578" i="10"/>
  <c r="G584" i="10"/>
  <c r="G579" i="10"/>
  <c r="G580" i="10"/>
  <c r="G595" i="10"/>
  <c r="G605" i="10"/>
  <c r="G585" i="10"/>
  <c r="G576" i="10"/>
  <c r="G586" i="10"/>
  <c r="G602" i="10"/>
  <c r="G591" i="10"/>
  <c r="G583" i="10"/>
  <c r="G600" i="10"/>
  <c r="G601" i="10"/>
  <c r="G597" i="10"/>
  <c r="G598" i="10"/>
  <c r="G575" i="10"/>
  <c r="G599" i="10"/>
  <c r="G582" i="10"/>
  <c r="G592" i="10"/>
  <c r="G593" i="10"/>
  <c r="G589" i="10"/>
  <c r="G617" i="10"/>
  <c r="G614" i="10"/>
  <c r="G619" i="10"/>
  <c r="G630" i="10"/>
  <c r="G607" i="10"/>
  <c r="G631" i="10"/>
  <c r="G606" i="10"/>
  <c r="G613" i="10"/>
  <c r="G635" i="10"/>
  <c r="G632" i="10"/>
  <c r="G633" i="10"/>
  <c r="G612" i="10"/>
  <c r="G615" i="10"/>
  <c r="G637" i="10"/>
  <c r="G610" i="10"/>
  <c r="G624" i="10"/>
  <c r="G608" i="10"/>
  <c r="G616" i="10"/>
  <c r="G621" i="10"/>
  <c r="G622" i="10"/>
  <c r="G627" i="10"/>
  <c r="G623" i="10"/>
  <c r="G628" i="10"/>
  <c r="G629" i="10"/>
  <c r="G620" i="10"/>
  <c r="G618" i="10"/>
  <c r="G625" i="10"/>
  <c r="G626" i="10"/>
  <c r="G636" i="10"/>
  <c r="G634" i="10"/>
  <c r="G611" i="10"/>
  <c r="G609" i="10"/>
  <c r="G654" i="10"/>
  <c r="G655" i="10"/>
  <c r="G646" i="10"/>
  <c r="G645" i="10"/>
  <c r="G658" i="10"/>
  <c r="G640" i="10"/>
  <c r="G657" i="10"/>
  <c r="G638" i="10"/>
  <c r="G652" i="10"/>
  <c r="G659" i="10"/>
  <c r="G641" i="10"/>
  <c r="G662" i="10"/>
  <c r="G648" i="10"/>
  <c r="G656" i="10"/>
  <c r="G663" i="10"/>
  <c r="G660" i="10"/>
  <c r="G647" i="10"/>
  <c r="G650" i="10"/>
  <c r="G661" i="10"/>
  <c r="G643" i="10"/>
  <c r="G651" i="10"/>
  <c r="G653" i="10"/>
  <c r="G644" i="10"/>
  <c r="G649" i="10"/>
  <c r="G642" i="10"/>
  <c r="G639" i="10"/>
  <c r="G687" i="10"/>
  <c r="G688" i="10"/>
  <c r="G670" i="10"/>
  <c r="G664" i="10"/>
  <c r="G676" i="10"/>
  <c r="G678" i="10"/>
  <c r="G666" i="10"/>
  <c r="G674" i="10"/>
  <c r="G682" i="10"/>
  <c r="G677" i="10"/>
  <c r="G672" i="10"/>
  <c r="G684" i="10"/>
  <c r="G671" i="10"/>
  <c r="G669" i="10"/>
  <c r="G673" i="10"/>
  <c r="G665" i="10"/>
  <c r="G679" i="10"/>
  <c r="G675" i="10"/>
  <c r="G680" i="10"/>
  <c r="G686" i="10"/>
  <c r="G668" i="10"/>
  <c r="G685" i="10"/>
  <c r="G667" i="10"/>
  <c r="G681" i="10"/>
  <c r="G683" i="10"/>
  <c r="G713" i="10"/>
  <c r="G702" i="10"/>
  <c r="G690" i="10"/>
  <c r="G706" i="10"/>
  <c r="G709" i="10"/>
  <c r="G697" i="10"/>
  <c r="G696" i="10"/>
  <c r="G694" i="10"/>
  <c r="G704" i="10"/>
  <c r="G691" i="10"/>
  <c r="G710" i="10"/>
  <c r="G698" i="10"/>
  <c r="G708" i="10"/>
  <c r="G707" i="10"/>
  <c r="G705" i="10"/>
  <c r="G689" i="10"/>
  <c r="G692" i="10"/>
  <c r="G712" i="10"/>
  <c r="G700" i="10"/>
  <c r="G699" i="10"/>
  <c r="G701" i="10"/>
  <c r="G695" i="10"/>
  <c r="G711" i="10"/>
  <c r="G703" i="10"/>
  <c r="G693" i="10"/>
  <c r="G730" i="10"/>
  <c r="G722" i="10"/>
  <c r="G716" i="10"/>
  <c r="G736" i="10"/>
  <c r="G727" i="10"/>
  <c r="G720" i="10"/>
  <c r="G739" i="10"/>
  <c r="G740" i="10"/>
  <c r="G719" i="10"/>
  <c r="G721" i="10"/>
  <c r="G723" i="10"/>
  <c r="G732" i="10"/>
  <c r="G731" i="10"/>
  <c r="G741" i="10"/>
  <c r="G737" i="10"/>
  <c r="G733" i="10"/>
  <c r="G734" i="10"/>
  <c r="G715" i="10"/>
  <c r="G735" i="10"/>
  <c r="G714" i="10"/>
  <c r="G726" i="10"/>
  <c r="G724" i="10"/>
  <c r="G717" i="10"/>
  <c r="G728" i="10"/>
  <c r="G725" i="10"/>
  <c r="G718" i="10"/>
  <c r="G729" i="10"/>
  <c r="G738" i="10"/>
  <c r="G747" i="10"/>
  <c r="G744" i="10"/>
  <c r="G756" i="10"/>
  <c r="G750" i="10"/>
  <c r="G755" i="10"/>
  <c r="G757" i="10"/>
  <c r="G743" i="10"/>
  <c r="G752" i="10"/>
  <c r="G753" i="10"/>
  <c r="G742" i="10"/>
  <c r="G745" i="10"/>
  <c r="G759" i="10"/>
  <c r="G758" i="10"/>
  <c r="G746" i="10"/>
  <c r="G748" i="10"/>
  <c r="G754" i="10"/>
  <c r="G749" i="10"/>
  <c r="G751" i="10"/>
  <c r="G763" i="10"/>
  <c r="G764" i="10"/>
  <c r="G761" i="10"/>
  <c r="G760" i="10"/>
  <c r="G762" i="10"/>
  <c r="G766" i="10"/>
  <c r="G765" i="10"/>
  <c r="G767" i="10"/>
  <c r="G769" i="10"/>
  <c r="G770" i="10"/>
  <c r="G772" i="10"/>
  <c r="G768" i="10"/>
  <c r="G771" i="10"/>
  <c r="G785" i="10"/>
  <c r="G790" i="10"/>
  <c r="G774" i="10"/>
  <c r="G782" i="10"/>
  <c r="G792" i="10"/>
  <c r="G773" i="10"/>
  <c r="G784" i="10"/>
  <c r="G794" i="10"/>
  <c r="G783" i="10"/>
  <c r="G786" i="10"/>
  <c r="G793" i="10"/>
  <c r="G776" i="10"/>
  <c r="G795" i="10"/>
  <c r="G789" i="10"/>
  <c r="G775" i="10"/>
  <c r="G787" i="10"/>
  <c r="G781" i="10"/>
  <c r="G788" i="10"/>
  <c r="G791" i="10"/>
  <c r="G779" i="10"/>
  <c r="G780" i="10"/>
  <c r="G777" i="10"/>
  <c r="G778" i="10"/>
  <c r="G796" i="10"/>
  <c r="G801" i="10"/>
  <c r="G811" i="10"/>
  <c r="G812" i="10"/>
  <c r="G806" i="10"/>
  <c r="G814" i="10"/>
  <c r="G808" i="10"/>
  <c r="G802" i="10"/>
  <c r="G799" i="10"/>
  <c r="G805" i="10"/>
  <c r="G815" i="10"/>
  <c r="G797" i="10"/>
  <c r="G807" i="10"/>
  <c r="G810" i="10"/>
  <c r="G813" i="10"/>
  <c r="G804" i="10"/>
  <c r="G798" i="10"/>
  <c r="G800" i="10"/>
  <c r="G803" i="10"/>
  <c r="G809" i="10"/>
  <c r="F6" i="10"/>
  <c r="F9" i="10"/>
  <c r="F21" i="10"/>
  <c r="F4" i="10"/>
  <c r="F16" i="10"/>
  <c r="F17" i="10"/>
  <c r="F20" i="10"/>
  <c r="F8" i="10"/>
  <c r="F28" i="10"/>
  <c r="F18" i="10"/>
  <c r="F5" i="10"/>
  <c r="F14" i="10"/>
  <c r="F2" i="10"/>
  <c r="F3" i="10"/>
  <c r="F12" i="10"/>
  <c r="F22" i="10"/>
  <c r="F19" i="10"/>
  <c r="F7" i="10"/>
  <c r="F26" i="10"/>
  <c r="F13" i="10"/>
  <c r="F15" i="10"/>
  <c r="F23" i="10"/>
  <c r="F10" i="10"/>
  <c r="F27" i="10"/>
  <c r="F24" i="10"/>
  <c r="F25" i="10"/>
  <c r="F11" i="10"/>
  <c r="F30" i="10"/>
  <c r="F50" i="10"/>
  <c r="F39" i="10"/>
  <c r="F29" i="10"/>
  <c r="F46" i="10"/>
  <c r="F43" i="10"/>
  <c r="F52" i="10"/>
  <c r="F31" i="10"/>
  <c r="F45" i="10"/>
  <c r="F38" i="10"/>
  <c r="F40" i="10"/>
  <c r="F41" i="10"/>
  <c r="F33" i="10"/>
  <c r="F35" i="10"/>
  <c r="F54" i="10"/>
  <c r="F49" i="10"/>
  <c r="F44" i="10"/>
  <c r="F53" i="10"/>
  <c r="F51" i="10"/>
  <c r="F37" i="10"/>
  <c r="F34" i="10"/>
  <c r="F32" i="10"/>
  <c r="F48" i="10"/>
  <c r="F42" i="10"/>
  <c r="F47" i="10"/>
  <c r="F36" i="10"/>
  <c r="F59" i="10"/>
  <c r="F61" i="10"/>
  <c r="F67" i="10"/>
  <c r="F55" i="10"/>
  <c r="F71" i="10"/>
  <c r="F75" i="10"/>
  <c r="F76" i="10"/>
  <c r="F77" i="10"/>
  <c r="F79" i="10"/>
  <c r="F56" i="10"/>
  <c r="F64" i="10"/>
  <c r="F72" i="10"/>
  <c r="F58" i="10"/>
  <c r="F63" i="10"/>
  <c r="F74" i="10"/>
  <c r="F68" i="10"/>
  <c r="F70" i="10"/>
  <c r="F57" i="10"/>
  <c r="F62" i="10"/>
  <c r="F65" i="10"/>
  <c r="F66" i="10"/>
  <c r="F80" i="10"/>
  <c r="F69" i="10"/>
  <c r="F60" i="10"/>
  <c r="F73" i="10"/>
  <c r="F78" i="10"/>
  <c r="F81" i="10"/>
  <c r="F85" i="10"/>
  <c r="F93" i="10"/>
  <c r="F97" i="10"/>
  <c r="F98" i="10"/>
  <c r="F87" i="10"/>
  <c r="F101" i="10"/>
  <c r="F86" i="10"/>
  <c r="F89" i="10"/>
  <c r="F88" i="10"/>
  <c r="F94" i="10"/>
  <c r="F91" i="10"/>
  <c r="F82" i="10"/>
  <c r="F83" i="10"/>
  <c r="F95" i="10"/>
  <c r="F96" i="10"/>
  <c r="F102" i="10"/>
  <c r="F103" i="10"/>
  <c r="F84" i="10"/>
  <c r="F100" i="10"/>
  <c r="F90" i="10"/>
  <c r="F99" i="10"/>
  <c r="F92" i="10"/>
  <c r="F104" i="10"/>
  <c r="F111" i="10"/>
  <c r="F107" i="10"/>
  <c r="F110" i="10"/>
  <c r="F115" i="10"/>
  <c r="F105" i="10"/>
  <c r="F106" i="10"/>
  <c r="F119" i="10"/>
  <c r="F112" i="10"/>
  <c r="F114" i="10"/>
  <c r="F117" i="10"/>
  <c r="F109" i="10"/>
  <c r="F120" i="10"/>
  <c r="F118" i="10"/>
  <c r="F113" i="10"/>
  <c r="F123" i="10"/>
  <c r="F122" i="10"/>
  <c r="F108" i="10"/>
  <c r="F121" i="10"/>
  <c r="F116" i="10"/>
  <c r="F134" i="10"/>
  <c r="F146" i="10"/>
  <c r="F145" i="10"/>
  <c r="F137" i="10"/>
  <c r="F151" i="10"/>
  <c r="F141" i="10"/>
  <c r="F148" i="10"/>
  <c r="F128" i="10"/>
  <c r="F150" i="10"/>
  <c r="F140" i="10"/>
  <c r="F130" i="10"/>
  <c r="F147" i="10"/>
  <c r="F131" i="10"/>
  <c r="F136" i="10"/>
  <c r="F135" i="10"/>
  <c r="F126" i="10"/>
  <c r="F124" i="10"/>
  <c r="F132" i="10"/>
  <c r="F138" i="10"/>
  <c r="F149" i="10"/>
  <c r="F142" i="10"/>
  <c r="F144" i="10"/>
  <c r="F129" i="10"/>
  <c r="F127" i="10"/>
  <c r="F143" i="10"/>
  <c r="F133" i="10"/>
  <c r="F139" i="10"/>
  <c r="F125" i="10"/>
  <c r="F153" i="10"/>
  <c r="F173" i="10"/>
  <c r="F163" i="10"/>
  <c r="F158" i="10"/>
  <c r="F174" i="10"/>
  <c r="F170" i="10"/>
  <c r="F165" i="10"/>
  <c r="F168" i="10"/>
  <c r="F167" i="10"/>
  <c r="F164" i="10"/>
  <c r="F152" i="10"/>
  <c r="F166" i="10"/>
  <c r="F171" i="10"/>
  <c r="F161" i="10"/>
  <c r="F156" i="10"/>
  <c r="F154" i="10"/>
  <c r="F169" i="10"/>
  <c r="F160" i="10"/>
  <c r="F155" i="10"/>
  <c r="F162" i="10"/>
  <c r="F157" i="10"/>
  <c r="F172" i="10"/>
  <c r="F159" i="10"/>
  <c r="F183" i="10"/>
  <c r="F190" i="10"/>
  <c r="F187" i="10"/>
  <c r="F196" i="10"/>
  <c r="F181" i="10"/>
  <c r="F197" i="10"/>
  <c r="F192" i="10"/>
  <c r="F184" i="10"/>
  <c r="F198" i="10"/>
  <c r="F179" i="10"/>
  <c r="F202" i="10"/>
  <c r="F200" i="10"/>
  <c r="F186" i="10"/>
  <c r="F180" i="10"/>
  <c r="F177" i="10"/>
  <c r="F193" i="10"/>
  <c r="F194" i="10"/>
  <c r="F203" i="10"/>
  <c r="F189" i="10"/>
  <c r="F188" i="10"/>
  <c r="F195" i="10"/>
  <c r="F175" i="10"/>
  <c r="F178" i="10"/>
  <c r="F204" i="10"/>
  <c r="F201" i="10"/>
  <c r="F185" i="10"/>
  <c r="F199" i="10"/>
  <c r="F176" i="10"/>
  <c r="F191" i="10"/>
  <c r="F182" i="10"/>
  <c r="F225" i="10"/>
  <c r="F211" i="10"/>
  <c r="F223" i="10"/>
  <c r="F222" i="10"/>
  <c r="F214" i="10"/>
  <c r="F220" i="10"/>
  <c r="F221" i="10"/>
  <c r="F205" i="10"/>
  <c r="F224" i="10"/>
  <c r="F213" i="10"/>
  <c r="F209" i="10"/>
  <c r="F207" i="10"/>
  <c r="F216" i="10"/>
  <c r="F218" i="10"/>
  <c r="F217" i="10"/>
  <c r="F226" i="10"/>
  <c r="F206" i="10"/>
  <c r="F212" i="10"/>
  <c r="F215" i="10"/>
  <c r="F210" i="10"/>
  <c r="F219" i="10"/>
  <c r="F208" i="10"/>
  <c r="F236" i="10"/>
  <c r="F235" i="10"/>
  <c r="F230" i="10"/>
  <c r="F243" i="10"/>
  <c r="F248" i="10"/>
  <c r="F227" i="10"/>
  <c r="F237" i="10"/>
  <c r="F232" i="10"/>
  <c r="F246" i="10"/>
  <c r="F240" i="10"/>
  <c r="F245" i="10"/>
  <c r="F244" i="10"/>
  <c r="F231" i="10"/>
  <c r="F228" i="10"/>
  <c r="F238" i="10"/>
  <c r="F241" i="10"/>
  <c r="F239" i="10"/>
  <c r="F233" i="10"/>
  <c r="F234" i="10"/>
  <c r="F249" i="10"/>
  <c r="F242" i="10"/>
  <c r="F229" i="10"/>
  <c r="F247" i="10"/>
  <c r="F262" i="10"/>
  <c r="F252" i="10"/>
  <c r="F258" i="10"/>
  <c r="F276" i="10"/>
  <c r="F251" i="10"/>
  <c r="F256" i="10"/>
  <c r="F260" i="10"/>
  <c r="F254" i="10"/>
  <c r="F255" i="10"/>
  <c r="F267" i="10"/>
  <c r="F271" i="10"/>
  <c r="F265" i="10"/>
  <c r="F253" i="10"/>
  <c r="F263" i="10"/>
  <c r="F270" i="10"/>
  <c r="F272" i="10"/>
  <c r="F268" i="10"/>
  <c r="F275" i="10"/>
  <c r="F269" i="10"/>
  <c r="F259" i="10"/>
  <c r="F266" i="10"/>
  <c r="F264" i="10"/>
  <c r="F261" i="10"/>
  <c r="F273" i="10"/>
  <c r="F274" i="10"/>
  <c r="F257" i="10"/>
  <c r="F250" i="10"/>
  <c r="F288" i="10"/>
  <c r="F291" i="10"/>
  <c r="F285" i="10"/>
  <c r="F277" i="10"/>
  <c r="F278" i="10"/>
  <c r="F295" i="10"/>
  <c r="F297" i="10"/>
  <c r="F293" i="10"/>
  <c r="F283" i="10"/>
  <c r="F280" i="10"/>
  <c r="F287" i="10"/>
  <c r="F286" i="10"/>
  <c r="F279" i="10"/>
  <c r="F296" i="10"/>
  <c r="F284" i="10"/>
  <c r="F294" i="10"/>
  <c r="F289" i="10"/>
  <c r="F292" i="10"/>
  <c r="F282" i="10"/>
  <c r="F290" i="10"/>
  <c r="F281" i="10"/>
  <c r="F300" i="10"/>
  <c r="F299" i="10"/>
  <c r="F310" i="10"/>
  <c r="F318" i="10"/>
  <c r="F309" i="10"/>
  <c r="F323" i="10"/>
  <c r="F304" i="10"/>
  <c r="F313" i="10"/>
  <c r="F312" i="10"/>
  <c r="F324" i="10"/>
  <c r="F321" i="10"/>
  <c r="F317" i="10"/>
  <c r="F307" i="10"/>
  <c r="F301" i="10"/>
  <c r="F314" i="10"/>
  <c r="F305" i="10"/>
  <c r="F319" i="10"/>
  <c r="F320" i="10"/>
  <c r="F322" i="10"/>
  <c r="F302" i="10"/>
  <c r="F308" i="10"/>
  <c r="F316" i="10"/>
  <c r="F315" i="10"/>
  <c r="F311" i="10"/>
  <c r="F303" i="10"/>
  <c r="F298" i="10"/>
  <c r="F306" i="10"/>
  <c r="F330" i="10"/>
  <c r="F333" i="10"/>
  <c r="F345" i="10"/>
  <c r="F326" i="10"/>
  <c r="F338" i="10"/>
  <c r="F344" i="10"/>
  <c r="F339" i="10"/>
  <c r="F329" i="10"/>
  <c r="F337" i="10"/>
  <c r="F325" i="10"/>
  <c r="F343" i="10"/>
  <c r="F327" i="10"/>
  <c r="F341" i="10"/>
  <c r="F328" i="10"/>
  <c r="F348" i="10"/>
  <c r="F334" i="10"/>
  <c r="F336" i="10"/>
  <c r="F331" i="10"/>
  <c r="F346" i="10"/>
  <c r="F347" i="10"/>
  <c r="F335" i="10"/>
  <c r="F340" i="10"/>
  <c r="F342" i="10"/>
  <c r="F332" i="10"/>
  <c r="F362" i="10"/>
  <c r="F369" i="10"/>
  <c r="F368" i="10"/>
  <c r="F364" i="10"/>
  <c r="F354" i="10"/>
  <c r="F371" i="10"/>
  <c r="F361" i="10"/>
  <c r="F370" i="10"/>
  <c r="F360" i="10"/>
  <c r="F350" i="10"/>
  <c r="F356" i="10"/>
  <c r="F363" i="10"/>
  <c r="F352" i="10"/>
  <c r="F358" i="10"/>
  <c r="F349" i="10"/>
  <c r="F355" i="10"/>
  <c r="F357" i="10"/>
  <c r="F351" i="10"/>
  <c r="F365" i="10"/>
  <c r="F353" i="10"/>
  <c r="F366" i="10"/>
  <c r="F372" i="10"/>
  <c r="F359" i="10"/>
  <c r="F373" i="10"/>
  <c r="F367" i="10"/>
  <c r="F398" i="10"/>
  <c r="F375" i="10"/>
  <c r="F374" i="10"/>
  <c r="F393" i="10"/>
  <c r="F383" i="10"/>
  <c r="F390" i="10"/>
  <c r="F384" i="10"/>
  <c r="F380" i="10"/>
  <c r="F381" i="10"/>
  <c r="F394" i="10"/>
  <c r="F376" i="10"/>
  <c r="F386" i="10"/>
  <c r="F385" i="10"/>
  <c r="F379" i="10"/>
  <c r="F392" i="10"/>
  <c r="F378" i="10"/>
  <c r="F391" i="10"/>
  <c r="F396" i="10"/>
  <c r="F395" i="10"/>
  <c r="F389" i="10"/>
  <c r="F399" i="10"/>
  <c r="F377" i="10"/>
  <c r="F388" i="10"/>
  <c r="F397" i="10"/>
  <c r="F400" i="10"/>
  <c r="F387" i="10"/>
  <c r="F382" i="10"/>
  <c r="F410" i="10"/>
  <c r="F413" i="10"/>
  <c r="F423" i="10"/>
  <c r="F407" i="10"/>
  <c r="F421" i="10"/>
  <c r="F401" i="10"/>
  <c r="F419" i="10"/>
  <c r="F402" i="10"/>
  <c r="F418" i="10"/>
  <c r="F422" i="10"/>
  <c r="F412" i="10"/>
  <c r="F406" i="10"/>
  <c r="F420" i="10"/>
  <c r="F411" i="10"/>
  <c r="F415" i="10"/>
  <c r="F414" i="10"/>
  <c r="F404" i="10"/>
  <c r="F403" i="10"/>
  <c r="F409" i="10"/>
  <c r="F408" i="10"/>
  <c r="F416" i="10"/>
  <c r="F405" i="10"/>
  <c r="F417" i="10"/>
  <c r="F449" i="10"/>
  <c r="F439" i="10"/>
  <c r="F437" i="10"/>
  <c r="F434" i="10"/>
  <c r="F435" i="10"/>
  <c r="F425" i="10"/>
  <c r="F436" i="10"/>
  <c r="F447" i="10"/>
  <c r="F443" i="10"/>
  <c r="F426" i="10"/>
  <c r="F444" i="10"/>
  <c r="F432" i="10"/>
  <c r="F448" i="10"/>
  <c r="F440" i="10"/>
  <c r="F451" i="10"/>
  <c r="F438" i="10"/>
  <c r="F428" i="10"/>
  <c r="F430" i="10"/>
  <c r="F441" i="10"/>
  <c r="F433" i="10"/>
  <c r="F431" i="10"/>
  <c r="F450" i="10"/>
  <c r="F445" i="10"/>
  <c r="F424" i="10"/>
  <c r="F429" i="10"/>
  <c r="F427" i="10"/>
  <c r="F442" i="10"/>
  <c r="F446" i="10"/>
  <c r="F456" i="10"/>
  <c r="F452" i="10"/>
  <c r="F461" i="10"/>
  <c r="F460" i="10"/>
  <c r="F463" i="10"/>
  <c r="F468" i="10"/>
  <c r="F455" i="10"/>
  <c r="F462" i="10"/>
  <c r="F458" i="10"/>
  <c r="F459" i="10"/>
  <c r="F457" i="10"/>
  <c r="F465" i="10"/>
  <c r="F466" i="10"/>
  <c r="F470" i="10"/>
  <c r="F467" i="10"/>
  <c r="F454" i="10"/>
  <c r="F464" i="10"/>
  <c r="F469" i="10"/>
  <c r="F472" i="10"/>
  <c r="F453" i="10"/>
  <c r="F471" i="10"/>
  <c r="F474" i="10"/>
  <c r="F492" i="10"/>
  <c r="F497" i="10"/>
  <c r="F473" i="10"/>
  <c r="F486" i="10"/>
  <c r="F488" i="10"/>
  <c r="F496" i="10"/>
  <c r="F478" i="10"/>
  <c r="F495" i="10"/>
  <c r="F493" i="10"/>
  <c r="F476" i="10"/>
  <c r="F475" i="10"/>
  <c r="F480" i="10"/>
  <c r="F491" i="10"/>
  <c r="F482" i="10"/>
  <c r="F489" i="10"/>
  <c r="F494" i="10"/>
  <c r="F485" i="10"/>
  <c r="F477" i="10"/>
  <c r="F484" i="10"/>
  <c r="F481" i="10"/>
  <c r="F483" i="10"/>
  <c r="F487" i="10"/>
  <c r="F498" i="10"/>
  <c r="F479" i="10"/>
  <c r="F490" i="10"/>
  <c r="F502" i="10"/>
  <c r="F511" i="10"/>
  <c r="F505" i="10"/>
  <c r="F510" i="10"/>
  <c r="F513" i="10"/>
  <c r="F500" i="10"/>
  <c r="F501" i="10"/>
  <c r="F507" i="10"/>
  <c r="F506" i="10"/>
  <c r="F519" i="10"/>
  <c r="F517" i="10"/>
  <c r="F514" i="10"/>
  <c r="F503" i="10"/>
  <c r="F518" i="10"/>
  <c r="F509" i="10"/>
  <c r="F512" i="10"/>
  <c r="F504" i="10"/>
  <c r="F515" i="10"/>
  <c r="F520" i="10"/>
  <c r="F499" i="10"/>
  <c r="F516" i="10"/>
  <c r="F508" i="10"/>
  <c r="F546" i="10"/>
  <c r="F536" i="10"/>
  <c r="F524" i="10"/>
  <c r="F541" i="10"/>
  <c r="F525" i="10"/>
  <c r="F547" i="10"/>
  <c r="F533" i="10"/>
  <c r="F522" i="10"/>
  <c r="F521" i="10"/>
  <c r="F532" i="10"/>
  <c r="F538" i="10"/>
  <c r="F544" i="10"/>
  <c r="F529" i="10"/>
  <c r="F543" i="10"/>
  <c r="F537" i="10"/>
  <c r="F542" i="10"/>
  <c r="F534" i="10"/>
  <c r="F548" i="10"/>
  <c r="F528" i="10"/>
  <c r="F540" i="10"/>
  <c r="F523" i="10"/>
  <c r="F539" i="10"/>
  <c r="F526" i="10"/>
  <c r="F530" i="10"/>
  <c r="F527" i="10"/>
  <c r="F531" i="10"/>
  <c r="F535" i="10"/>
  <c r="F545" i="10"/>
  <c r="F559" i="10"/>
  <c r="F564" i="10"/>
  <c r="F555" i="10"/>
  <c r="F561" i="10"/>
  <c r="F570" i="10"/>
  <c r="F568" i="10"/>
  <c r="F574" i="10"/>
  <c r="F572" i="10"/>
  <c r="F565" i="10"/>
  <c r="F557" i="10"/>
  <c r="F550" i="10"/>
  <c r="F563" i="10"/>
  <c r="F552" i="10"/>
  <c r="F567" i="10"/>
  <c r="F558" i="10"/>
  <c r="F566" i="10"/>
  <c r="F562" i="10"/>
  <c r="F551" i="10"/>
  <c r="F560" i="10"/>
  <c r="F571" i="10"/>
  <c r="F554" i="10"/>
  <c r="F573" i="10"/>
  <c r="F556" i="10"/>
  <c r="F549" i="10"/>
  <c r="F569" i="10"/>
  <c r="F553" i="10"/>
  <c r="F581" i="10"/>
  <c r="F590" i="10"/>
  <c r="F577" i="10"/>
  <c r="F603" i="10"/>
  <c r="F594" i="10"/>
  <c r="F587" i="10"/>
  <c r="F596" i="10"/>
  <c r="F604" i="10"/>
  <c r="F588" i="10"/>
  <c r="F578" i="10"/>
  <c r="F584" i="10"/>
  <c r="F579" i="10"/>
  <c r="F580" i="10"/>
  <c r="F595" i="10"/>
  <c r="F605" i="10"/>
  <c r="F585" i="10"/>
  <c r="F576" i="10"/>
  <c r="F586" i="10"/>
  <c r="F602" i="10"/>
  <c r="F591" i="10"/>
  <c r="F583" i="10"/>
  <c r="F600" i="10"/>
  <c r="F601" i="10"/>
  <c r="F597" i="10"/>
  <c r="F598" i="10"/>
  <c r="F575" i="10"/>
  <c r="F599" i="10"/>
  <c r="F582" i="10"/>
  <c r="F592" i="10"/>
  <c r="F593" i="10"/>
  <c r="F589" i="10"/>
  <c r="F617" i="10"/>
  <c r="F614" i="10"/>
  <c r="F619" i="10"/>
  <c r="F630" i="10"/>
  <c r="F607" i="10"/>
  <c r="F631" i="10"/>
  <c r="F606" i="10"/>
  <c r="F613" i="10"/>
  <c r="F635" i="10"/>
  <c r="F632" i="10"/>
  <c r="F633" i="10"/>
  <c r="F612" i="10"/>
  <c r="F615" i="10"/>
  <c r="F637" i="10"/>
  <c r="F610" i="10"/>
  <c r="F624" i="10"/>
  <c r="F608" i="10"/>
  <c r="F616" i="10"/>
  <c r="F621" i="10"/>
  <c r="F622" i="10"/>
  <c r="F627" i="10"/>
  <c r="F623" i="10"/>
  <c r="F628" i="10"/>
  <c r="F629" i="10"/>
  <c r="F620" i="10"/>
  <c r="F618" i="10"/>
  <c r="F625" i="10"/>
  <c r="F626" i="10"/>
  <c r="F636" i="10"/>
  <c r="F634" i="10"/>
  <c r="F611" i="10"/>
  <c r="F609" i="10"/>
  <c r="F654" i="10"/>
  <c r="F655" i="10"/>
  <c r="F646" i="10"/>
  <c r="F645" i="10"/>
  <c r="F658" i="10"/>
  <c r="F640" i="10"/>
  <c r="F657" i="10"/>
  <c r="F638" i="10"/>
  <c r="F652" i="10"/>
  <c r="F659" i="10"/>
  <c r="F641" i="10"/>
  <c r="F662" i="10"/>
  <c r="F648" i="10"/>
  <c r="F656" i="10"/>
  <c r="F663" i="10"/>
  <c r="F660" i="10"/>
  <c r="F647" i="10"/>
  <c r="F650" i="10"/>
  <c r="F661" i="10"/>
  <c r="F643" i="10"/>
  <c r="F651" i="10"/>
  <c r="F653" i="10"/>
  <c r="F644" i="10"/>
  <c r="F649" i="10"/>
  <c r="F642" i="10"/>
  <c r="F639" i="10"/>
  <c r="F687" i="10"/>
  <c r="F688" i="10"/>
  <c r="F670" i="10"/>
  <c r="F664" i="10"/>
  <c r="F676" i="10"/>
  <c r="F678" i="10"/>
  <c r="F666" i="10"/>
  <c r="F674" i="10"/>
  <c r="F682" i="10"/>
  <c r="F677" i="10"/>
  <c r="F672" i="10"/>
  <c r="F684" i="10"/>
  <c r="F671" i="10"/>
  <c r="F669" i="10"/>
  <c r="F673" i="10"/>
  <c r="F665" i="10"/>
  <c r="F679" i="10"/>
  <c r="F675" i="10"/>
  <c r="F680" i="10"/>
  <c r="F686" i="10"/>
  <c r="F668" i="10"/>
  <c r="F685" i="10"/>
  <c r="F667" i="10"/>
  <c r="F681" i="10"/>
  <c r="F683" i="10"/>
  <c r="F713" i="10"/>
  <c r="F702" i="10"/>
  <c r="F690" i="10"/>
  <c r="F706" i="10"/>
  <c r="F709" i="10"/>
  <c r="F697" i="10"/>
  <c r="F696" i="10"/>
  <c r="F694" i="10"/>
  <c r="F704" i="10"/>
  <c r="F691" i="10"/>
  <c r="F710" i="10"/>
  <c r="F698" i="10"/>
  <c r="F708" i="10"/>
  <c r="F707" i="10"/>
  <c r="F705" i="10"/>
  <c r="F689" i="10"/>
  <c r="F692" i="10"/>
  <c r="F712" i="10"/>
  <c r="F700" i="10"/>
  <c r="F699" i="10"/>
  <c r="F701" i="10"/>
  <c r="F695" i="10"/>
  <c r="F711" i="10"/>
  <c r="F703" i="10"/>
  <c r="F693" i="10"/>
  <c r="F730" i="10"/>
  <c r="F722" i="10"/>
  <c r="F716" i="10"/>
  <c r="F736" i="10"/>
  <c r="F727" i="10"/>
  <c r="F720" i="10"/>
  <c r="F739" i="10"/>
  <c r="F740" i="10"/>
  <c r="F719" i="10"/>
  <c r="F721" i="10"/>
  <c r="F723" i="10"/>
  <c r="F732" i="10"/>
  <c r="F731" i="10"/>
  <c r="F741" i="10"/>
  <c r="F737" i="10"/>
  <c r="F733" i="10"/>
  <c r="F734" i="10"/>
  <c r="F715" i="10"/>
  <c r="F735" i="10"/>
  <c r="F714" i="10"/>
  <c r="F726" i="10"/>
  <c r="F724" i="10"/>
  <c r="F717" i="10"/>
  <c r="F728" i="10"/>
  <c r="F725" i="10"/>
  <c r="F718" i="10"/>
  <c r="F729" i="10"/>
  <c r="F738" i="10"/>
  <c r="F747" i="10"/>
  <c r="F744" i="10"/>
  <c r="F756" i="10"/>
  <c r="F750" i="10"/>
  <c r="F755" i="10"/>
  <c r="F757" i="10"/>
  <c r="F743" i="10"/>
  <c r="F752" i="10"/>
  <c r="F753" i="10"/>
  <c r="F742" i="10"/>
  <c r="F745" i="10"/>
  <c r="F759" i="10"/>
  <c r="F758" i="10"/>
  <c r="F746" i="10"/>
  <c r="F748" i="10"/>
  <c r="F754" i="10"/>
  <c r="F749" i="10"/>
  <c r="F751" i="10"/>
  <c r="F763" i="10"/>
  <c r="F764" i="10"/>
  <c r="F761" i="10"/>
  <c r="F760" i="10"/>
  <c r="F762" i="10"/>
  <c r="F766" i="10"/>
  <c r="F765" i="10"/>
  <c r="F767" i="10"/>
  <c r="F769" i="10"/>
  <c r="F770" i="10"/>
  <c r="F772" i="10"/>
  <c r="F768" i="10"/>
  <c r="F771" i="10"/>
  <c r="F785" i="10"/>
  <c r="F790" i="10"/>
  <c r="F774" i="10"/>
  <c r="F782" i="10"/>
  <c r="F792" i="10"/>
  <c r="F773" i="10"/>
  <c r="F784" i="10"/>
  <c r="F794" i="10"/>
  <c r="F783" i="10"/>
  <c r="F786" i="10"/>
  <c r="F793" i="10"/>
  <c r="F776" i="10"/>
  <c r="F795" i="10"/>
  <c r="F789" i="10"/>
  <c r="F775" i="10"/>
  <c r="F787" i="10"/>
  <c r="F781" i="10"/>
  <c r="F788" i="10"/>
  <c r="F791" i="10"/>
  <c r="F779" i="10"/>
  <c r="F780" i="10"/>
  <c r="F777" i="10"/>
  <c r="F778" i="10"/>
  <c r="F796" i="10"/>
  <c r="F801" i="10"/>
  <c r="F811" i="10"/>
  <c r="F812" i="10"/>
  <c r="F806" i="10"/>
  <c r="F814" i="10"/>
  <c r="F808" i="10"/>
  <c r="F802" i="10"/>
  <c r="F799" i="10"/>
  <c r="F805" i="10"/>
  <c r="F815" i="10"/>
  <c r="F797" i="10"/>
  <c r="F807" i="10"/>
  <c r="F810" i="10"/>
  <c r="F813" i="10"/>
  <c r="F804" i="10"/>
  <c r="F798" i="10"/>
  <c r="F800" i="10"/>
  <c r="F803" i="10"/>
  <c r="F809" i="10"/>
  <c r="E6" i="10"/>
  <c r="E9" i="10"/>
  <c r="E21" i="10"/>
  <c r="E4" i="10"/>
  <c r="E16" i="10"/>
  <c r="E17" i="10"/>
  <c r="E20" i="10"/>
  <c r="E8" i="10"/>
  <c r="E28" i="10"/>
  <c r="E18" i="10"/>
  <c r="E5" i="10"/>
  <c r="E14" i="10"/>
  <c r="E2" i="10"/>
  <c r="E3" i="10"/>
  <c r="E12" i="10"/>
  <c r="E22" i="10"/>
  <c r="E19" i="10"/>
  <c r="E7" i="10"/>
  <c r="E26" i="10"/>
  <c r="E13" i="10"/>
  <c r="E15" i="10"/>
  <c r="E23" i="10"/>
  <c r="E10" i="10"/>
  <c r="E27" i="10"/>
  <c r="E24" i="10"/>
  <c r="E25" i="10"/>
  <c r="E11" i="10"/>
  <c r="E30" i="10"/>
  <c r="E50" i="10"/>
  <c r="E39" i="10"/>
  <c r="E29" i="10"/>
  <c r="E46" i="10"/>
  <c r="E43" i="10"/>
  <c r="E52" i="10"/>
  <c r="E31" i="10"/>
  <c r="E45" i="10"/>
  <c r="E38" i="10"/>
  <c r="E40" i="10"/>
  <c r="E41" i="10"/>
  <c r="E33" i="10"/>
  <c r="E35" i="10"/>
  <c r="E54" i="10"/>
  <c r="E49" i="10"/>
  <c r="E44" i="10"/>
  <c r="E53" i="10"/>
  <c r="E51" i="10"/>
  <c r="E37" i="10"/>
  <c r="E34" i="10"/>
  <c r="E32" i="10"/>
  <c r="E48" i="10"/>
  <c r="E42" i="10"/>
  <c r="E47" i="10"/>
  <c r="E36" i="10"/>
  <c r="E59" i="10"/>
  <c r="E61" i="10"/>
  <c r="E67" i="10"/>
  <c r="E55" i="10"/>
  <c r="E71" i="10"/>
  <c r="E75" i="10"/>
  <c r="E76" i="10"/>
  <c r="E77" i="10"/>
  <c r="E79" i="10"/>
  <c r="E56" i="10"/>
  <c r="E64" i="10"/>
  <c r="E72" i="10"/>
  <c r="E58" i="10"/>
  <c r="E63" i="10"/>
  <c r="E74" i="10"/>
  <c r="E68" i="10"/>
  <c r="E70" i="10"/>
  <c r="E57" i="10"/>
  <c r="E62" i="10"/>
  <c r="E65" i="10"/>
  <c r="E66" i="10"/>
  <c r="E80" i="10"/>
  <c r="E69" i="10"/>
  <c r="E60" i="10"/>
  <c r="E73" i="10"/>
  <c r="E78" i="10"/>
  <c r="E81" i="10"/>
  <c r="E85" i="10"/>
  <c r="E93" i="10"/>
  <c r="E97" i="10"/>
  <c r="E98" i="10"/>
  <c r="E87" i="10"/>
  <c r="E101" i="10"/>
  <c r="E86" i="10"/>
  <c r="E89" i="10"/>
  <c r="E88" i="10"/>
  <c r="E94" i="10"/>
  <c r="E91" i="10"/>
  <c r="E82" i="10"/>
  <c r="E83" i="10"/>
  <c r="E95" i="10"/>
  <c r="E96" i="10"/>
  <c r="E102" i="10"/>
  <c r="E103" i="10"/>
  <c r="E84" i="10"/>
  <c r="E100" i="10"/>
  <c r="E90" i="10"/>
  <c r="E99" i="10"/>
  <c r="E92" i="10"/>
  <c r="E104" i="10"/>
  <c r="E111" i="10"/>
  <c r="E107" i="10"/>
  <c r="E110" i="10"/>
  <c r="E115" i="10"/>
  <c r="E105" i="10"/>
  <c r="E106" i="10"/>
  <c r="E119" i="10"/>
  <c r="E112" i="10"/>
  <c r="E114" i="10"/>
  <c r="E117" i="10"/>
  <c r="E109" i="10"/>
  <c r="E120" i="10"/>
  <c r="E118" i="10"/>
  <c r="E113" i="10"/>
  <c r="E123" i="10"/>
  <c r="E122" i="10"/>
  <c r="E108" i="10"/>
  <c r="E121" i="10"/>
  <c r="E116" i="10"/>
  <c r="E134" i="10"/>
  <c r="E146" i="10"/>
  <c r="E145" i="10"/>
  <c r="E137" i="10"/>
  <c r="E151" i="10"/>
  <c r="E141" i="10"/>
  <c r="E148" i="10"/>
  <c r="E128" i="10"/>
  <c r="E150" i="10"/>
  <c r="E140" i="10"/>
  <c r="E130" i="10"/>
  <c r="E147" i="10"/>
  <c r="E131" i="10"/>
  <c r="E136" i="10"/>
  <c r="E135" i="10"/>
  <c r="E126" i="10"/>
  <c r="E124" i="10"/>
  <c r="E132" i="10"/>
  <c r="E138" i="10"/>
  <c r="E149" i="10"/>
  <c r="E142" i="10"/>
  <c r="E144" i="10"/>
  <c r="E129" i="10"/>
  <c r="E127" i="10"/>
  <c r="E143" i="10"/>
  <c r="E133" i="10"/>
  <c r="E139" i="10"/>
  <c r="E125" i="10"/>
  <c r="E153" i="10"/>
  <c r="E173" i="10"/>
  <c r="E163" i="10"/>
  <c r="E158" i="10"/>
  <c r="E174" i="10"/>
  <c r="E170" i="10"/>
  <c r="E165" i="10"/>
  <c r="E168" i="10"/>
  <c r="E167" i="10"/>
  <c r="E164" i="10"/>
  <c r="E152" i="10"/>
  <c r="E166" i="10"/>
  <c r="E171" i="10"/>
  <c r="E161" i="10"/>
  <c r="E156" i="10"/>
  <c r="E154" i="10"/>
  <c r="E169" i="10"/>
  <c r="E160" i="10"/>
  <c r="E155" i="10"/>
  <c r="E162" i="10"/>
  <c r="E157" i="10"/>
  <c r="E172" i="10"/>
  <c r="E159" i="10"/>
  <c r="E183" i="10"/>
  <c r="E190" i="10"/>
  <c r="E187" i="10"/>
  <c r="E196" i="10"/>
  <c r="E181" i="10"/>
  <c r="E197" i="10"/>
  <c r="E192" i="10"/>
  <c r="E184" i="10"/>
  <c r="E198" i="10"/>
  <c r="E179" i="10"/>
  <c r="E202" i="10"/>
  <c r="E200" i="10"/>
  <c r="E186" i="10"/>
  <c r="E180" i="10"/>
  <c r="E177" i="10"/>
  <c r="E193" i="10"/>
  <c r="E194" i="10"/>
  <c r="E203" i="10"/>
  <c r="E189" i="10"/>
  <c r="E188" i="10"/>
  <c r="E195" i="10"/>
  <c r="E175" i="10"/>
  <c r="E178" i="10"/>
  <c r="E204" i="10"/>
  <c r="E201" i="10"/>
  <c r="E185" i="10"/>
  <c r="E199" i="10"/>
  <c r="E176" i="10"/>
  <c r="E191" i="10"/>
  <c r="E182" i="10"/>
  <c r="E225" i="10"/>
  <c r="E211" i="10"/>
  <c r="E223" i="10"/>
  <c r="E222" i="10"/>
  <c r="E214" i="10"/>
  <c r="E220" i="10"/>
  <c r="E221" i="10"/>
  <c r="E205" i="10"/>
  <c r="E224" i="10"/>
  <c r="E213" i="10"/>
  <c r="E209" i="10"/>
  <c r="E207" i="10"/>
  <c r="E216" i="10"/>
  <c r="E218" i="10"/>
  <c r="E217" i="10"/>
  <c r="E226" i="10"/>
  <c r="E206" i="10"/>
  <c r="E212" i="10"/>
  <c r="E215" i="10"/>
  <c r="E210" i="10"/>
  <c r="E219" i="10"/>
  <c r="E208" i="10"/>
  <c r="E236" i="10"/>
  <c r="E235" i="10"/>
  <c r="E230" i="10"/>
  <c r="E243" i="10"/>
  <c r="E248" i="10"/>
  <c r="E227" i="10"/>
  <c r="E237" i="10"/>
  <c r="E232" i="10"/>
  <c r="E246" i="10"/>
  <c r="E240" i="10"/>
  <c r="E245" i="10"/>
  <c r="E244" i="10"/>
  <c r="E231" i="10"/>
  <c r="E228" i="10"/>
  <c r="E238" i="10"/>
  <c r="E241" i="10"/>
  <c r="E239" i="10"/>
  <c r="E233" i="10"/>
  <c r="E234" i="10"/>
  <c r="E249" i="10"/>
  <c r="E242" i="10"/>
  <c r="E229" i="10"/>
  <c r="E247" i="10"/>
  <c r="E262" i="10"/>
  <c r="E252" i="10"/>
  <c r="E258" i="10"/>
  <c r="E276" i="10"/>
  <c r="E251" i="10"/>
  <c r="E256" i="10"/>
  <c r="E260" i="10"/>
  <c r="E254" i="10"/>
  <c r="E255" i="10"/>
  <c r="E267" i="10"/>
  <c r="E271" i="10"/>
  <c r="E265" i="10"/>
  <c r="E253" i="10"/>
  <c r="E263" i="10"/>
  <c r="E270" i="10"/>
  <c r="E272" i="10"/>
  <c r="E268" i="10"/>
  <c r="E275" i="10"/>
  <c r="E269" i="10"/>
  <c r="E259" i="10"/>
  <c r="E266" i="10"/>
  <c r="E264" i="10"/>
  <c r="E261" i="10"/>
  <c r="E273" i="10"/>
  <c r="E274" i="10"/>
  <c r="E257" i="10"/>
  <c r="E250" i="10"/>
  <c r="E288" i="10"/>
  <c r="E291" i="10"/>
  <c r="E285" i="10"/>
  <c r="E277" i="10"/>
  <c r="E278" i="10"/>
  <c r="E295" i="10"/>
  <c r="E297" i="10"/>
  <c r="E293" i="10"/>
  <c r="E283" i="10"/>
  <c r="E280" i="10"/>
  <c r="E287" i="10"/>
  <c r="E286" i="10"/>
  <c r="E279" i="10"/>
  <c r="E296" i="10"/>
  <c r="E284" i="10"/>
  <c r="E294" i="10"/>
  <c r="E289" i="10"/>
  <c r="E292" i="10"/>
  <c r="E282" i="10"/>
  <c r="E290" i="10"/>
  <c r="E281" i="10"/>
  <c r="E300" i="10"/>
  <c r="E299" i="10"/>
  <c r="E310" i="10"/>
  <c r="E318" i="10"/>
  <c r="E309" i="10"/>
  <c r="E323" i="10"/>
  <c r="E304" i="10"/>
  <c r="E313" i="10"/>
  <c r="E312" i="10"/>
  <c r="E324" i="10"/>
  <c r="E321" i="10"/>
  <c r="E317" i="10"/>
  <c r="E307" i="10"/>
  <c r="E301" i="10"/>
  <c r="E314" i="10"/>
  <c r="E305" i="10"/>
  <c r="E319" i="10"/>
  <c r="E320" i="10"/>
  <c r="E322" i="10"/>
  <c r="E302" i="10"/>
  <c r="E308" i="10"/>
  <c r="E316" i="10"/>
  <c r="E315" i="10"/>
  <c r="E311" i="10"/>
  <c r="E303" i="10"/>
  <c r="E298" i="10"/>
  <c r="E306" i="10"/>
  <c r="E330" i="10"/>
  <c r="E333" i="10"/>
  <c r="E345" i="10"/>
  <c r="E326" i="10"/>
  <c r="E338" i="10"/>
  <c r="E344" i="10"/>
  <c r="E339" i="10"/>
  <c r="E329" i="10"/>
  <c r="E337" i="10"/>
  <c r="E325" i="10"/>
  <c r="E343" i="10"/>
  <c r="E327" i="10"/>
  <c r="E341" i="10"/>
  <c r="E328" i="10"/>
  <c r="E348" i="10"/>
  <c r="E334" i="10"/>
  <c r="E336" i="10"/>
  <c r="E331" i="10"/>
  <c r="E346" i="10"/>
  <c r="E347" i="10"/>
  <c r="E335" i="10"/>
  <c r="E340" i="10"/>
  <c r="E342" i="10"/>
  <c r="E332" i="10"/>
  <c r="E362" i="10"/>
  <c r="E369" i="10"/>
  <c r="E368" i="10"/>
  <c r="E364" i="10"/>
  <c r="E354" i="10"/>
  <c r="E371" i="10"/>
  <c r="E361" i="10"/>
  <c r="E370" i="10"/>
  <c r="E360" i="10"/>
  <c r="E350" i="10"/>
  <c r="E356" i="10"/>
  <c r="E363" i="10"/>
  <c r="E352" i="10"/>
  <c r="E358" i="10"/>
  <c r="E349" i="10"/>
  <c r="E355" i="10"/>
  <c r="E357" i="10"/>
  <c r="E351" i="10"/>
  <c r="E365" i="10"/>
  <c r="E353" i="10"/>
  <c r="E366" i="10"/>
  <c r="E372" i="10"/>
  <c r="E359" i="10"/>
  <c r="E373" i="10"/>
  <c r="E367" i="10"/>
  <c r="E398" i="10"/>
  <c r="E375" i="10"/>
  <c r="E374" i="10"/>
  <c r="E393" i="10"/>
  <c r="E383" i="10"/>
  <c r="E390" i="10"/>
  <c r="E384" i="10"/>
  <c r="E380" i="10"/>
  <c r="E381" i="10"/>
  <c r="E394" i="10"/>
  <c r="E376" i="10"/>
  <c r="E386" i="10"/>
  <c r="E385" i="10"/>
  <c r="E379" i="10"/>
  <c r="E392" i="10"/>
  <c r="E378" i="10"/>
  <c r="E391" i="10"/>
  <c r="E396" i="10"/>
  <c r="E395" i="10"/>
  <c r="E389" i="10"/>
  <c r="E399" i="10"/>
  <c r="E377" i="10"/>
  <c r="E388" i="10"/>
  <c r="E397" i="10"/>
  <c r="E400" i="10"/>
  <c r="E387" i="10"/>
  <c r="E382" i="10"/>
  <c r="E410" i="10"/>
  <c r="E413" i="10"/>
  <c r="E423" i="10"/>
  <c r="E407" i="10"/>
  <c r="E421" i="10"/>
  <c r="E401" i="10"/>
  <c r="E419" i="10"/>
  <c r="E402" i="10"/>
  <c r="E418" i="10"/>
  <c r="E422" i="10"/>
  <c r="E412" i="10"/>
  <c r="E406" i="10"/>
  <c r="E420" i="10"/>
  <c r="E411" i="10"/>
  <c r="E415" i="10"/>
  <c r="E414" i="10"/>
  <c r="E404" i="10"/>
  <c r="E403" i="10"/>
  <c r="E409" i="10"/>
  <c r="E408" i="10"/>
  <c r="E416" i="10"/>
  <c r="E405" i="10"/>
  <c r="E417" i="10"/>
  <c r="E449" i="10"/>
  <c r="E439" i="10"/>
  <c r="E437" i="10"/>
  <c r="E434" i="10"/>
  <c r="E435" i="10"/>
  <c r="E425" i="10"/>
  <c r="E436" i="10"/>
  <c r="E447" i="10"/>
  <c r="E443" i="10"/>
  <c r="E426" i="10"/>
  <c r="E444" i="10"/>
  <c r="E432" i="10"/>
  <c r="E448" i="10"/>
  <c r="E440" i="10"/>
  <c r="E451" i="10"/>
  <c r="E438" i="10"/>
  <c r="E428" i="10"/>
  <c r="E430" i="10"/>
  <c r="E441" i="10"/>
  <c r="E433" i="10"/>
  <c r="E431" i="10"/>
  <c r="E450" i="10"/>
  <c r="E445" i="10"/>
  <c r="E424" i="10"/>
  <c r="E429" i="10"/>
  <c r="E427" i="10"/>
  <c r="E442" i="10"/>
  <c r="E446" i="10"/>
  <c r="E456" i="10"/>
  <c r="E452" i="10"/>
  <c r="E461" i="10"/>
  <c r="E460" i="10"/>
  <c r="E463" i="10"/>
  <c r="E468" i="10"/>
  <c r="E455" i="10"/>
  <c r="E462" i="10"/>
  <c r="E458" i="10"/>
  <c r="E459" i="10"/>
  <c r="E457" i="10"/>
  <c r="E465" i="10"/>
  <c r="E466" i="10"/>
  <c r="E470" i="10"/>
  <c r="E467" i="10"/>
  <c r="E454" i="10"/>
  <c r="E464" i="10"/>
  <c r="E469" i="10"/>
  <c r="E472" i="10"/>
  <c r="E453" i="10"/>
  <c r="E471" i="10"/>
  <c r="E474" i="10"/>
  <c r="E492" i="10"/>
  <c r="E497" i="10"/>
  <c r="E473" i="10"/>
  <c r="E486" i="10"/>
  <c r="E488" i="10"/>
  <c r="E496" i="10"/>
  <c r="E478" i="10"/>
  <c r="E495" i="10"/>
  <c r="E493" i="10"/>
  <c r="E476" i="10"/>
  <c r="E475" i="10"/>
  <c r="E480" i="10"/>
  <c r="E491" i="10"/>
  <c r="E482" i="10"/>
  <c r="E489" i="10"/>
  <c r="E494" i="10"/>
  <c r="E485" i="10"/>
  <c r="E477" i="10"/>
  <c r="E484" i="10"/>
  <c r="E481" i="10"/>
  <c r="E483" i="10"/>
  <c r="E487" i="10"/>
  <c r="E498" i="10"/>
  <c r="E479" i="10"/>
  <c r="E490" i="10"/>
  <c r="E502" i="10"/>
  <c r="E511" i="10"/>
  <c r="E505" i="10"/>
  <c r="E510" i="10"/>
  <c r="E513" i="10"/>
  <c r="E500" i="10"/>
  <c r="E501" i="10"/>
  <c r="E507" i="10"/>
  <c r="E506" i="10"/>
  <c r="E519" i="10"/>
  <c r="E517" i="10"/>
  <c r="E514" i="10"/>
  <c r="E503" i="10"/>
  <c r="E518" i="10"/>
  <c r="E509" i="10"/>
  <c r="E512" i="10"/>
  <c r="E504" i="10"/>
  <c r="E515" i="10"/>
  <c r="E520" i="10"/>
  <c r="E499" i="10"/>
  <c r="E516" i="10"/>
  <c r="E508" i="10"/>
  <c r="E546" i="10"/>
  <c r="E536" i="10"/>
  <c r="E524" i="10"/>
  <c r="E541" i="10"/>
  <c r="E525" i="10"/>
  <c r="E547" i="10"/>
  <c r="E533" i="10"/>
  <c r="E522" i="10"/>
  <c r="E521" i="10"/>
  <c r="E532" i="10"/>
  <c r="E538" i="10"/>
  <c r="E544" i="10"/>
  <c r="E529" i="10"/>
  <c r="E543" i="10"/>
  <c r="E537" i="10"/>
  <c r="E542" i="10"/>
  <c r="E534" i="10"/>
  <c r="E548" i="10"/>
  <c r="E528" i="10"/>
  <c r="E540" i="10"/>
  <c r="E523" i="10"/>
  <c r="E539" i="10"/>
  <c r="E526" i="10"/>
  <c r="E530" i="10"/>
  <c r="E527" i="10"/>
  <c r="E531" i="10"/>
  <c r="E535" i="10"/>
  <c r="E545" i="10"/>
  <c r="E559" i="10"/>
  <c r="E564" i="10"/>
  <c r="E555" i="10"/>
  <c r="E561" i="10"/>
  <c r="E570" i="10"/>
  <c r="E568" i="10"/>
  <c r="E574" i="10"/>
  <c r="E572" i="10"/>
  <c r="E565" i="10"/>
  <c r="E557" i="10"/>
  <c r="E550" i="10"/>
  <c r="E563" i="10"/>
  <c r="E552" i="10"/>
  <c r="E567" i="10"/>
  <c r="E558" i="10"/>
  <c r="E566" i="10"/>
  <c r="E562" i="10"/>
  <c r="E551" i="10"/>
  <c r="E560" i="10"/>
  <c r="E571" i="10"/>
  <c r="E554" i="10"/>
  <c r="E573" i="10"/>
  <c r="E556" i="10"/>
  <c r="E549" i="10"/>
  <c r="E569" i="10"/>
  <c r="E553" i="10"/>
  <c r="E581" i="10"/>
  <c r="E590" i="10"/>
  <c r="E577" i="10"/>
  <c r="E603" i="10"/>
  <c r="E594" i="10"/>
  <c r="E587" i="10"/>
  <c r="E596" i="10"/>
  <c r="E604" i="10"/>
  <c r="E588" i="10"/>
  <c r="E578" i="10"/>
  <c r="E584" i="10"/>
  <c r="E579" i="10"/>
  <c r="E580" i="10"/>
  <c r="E595" i="10"/>
  <c r="E605" i="10"/>
  <c r="E585" i="10"/>
  <c r="E576" i="10"/>
  <c r="E586" i="10"/>
  <c r="E602" i="10"/>
  <c r="E591" i="10"/>
  <c r="E583" i="10"/>
  <c r="E600" i="10"/>
  <c r="E601" i="10"/>
  <c r="E597" i="10"/>
  <c r="E598" i="10"/>
  <c r="E575" i="10"/>
  <c r="E599" i="10"/>
  <c r="E582" i="10"/>
  <c r="E592" i="10"/>
  <c r="E593" i="10"/>
  <c r="E589" i="10"/>
  <c r="E617" i="10"/>
  <c r="E614" i="10"/>
  <c r="E619" i="10"/>
  <c r="E630" i="10"/>
  <c r="E607" i="10"/>
  <c r="E631" i="10"/>
  <c r="E606" i="10"/>
  <c r="E613" i="10"/>
  <c r="E635" i="10"/>
  <c r="E632" i="10"/>
  <c r="E633" i="10"/>
  <c r="E612" i="10"/>
  <c r="E615" i="10"/>
  <c r="E637" i="10"/>
  <c r="E610" i="10"/>
  <c r="E624" i="10"/>
  <c r="E608" i="10"/>
  <c r="E616" i="10"/>
  <c r="E621" i="10"/>
  <c r="E622" i="10"/>
  <c r="E627" i="10"/>
  <c r="E623" i="10"/>
  <c r="E628" i="10"/>
  <c r="E629" i="10"/>
  <c r="E620" i="10"/>
  <c r="E618" i="10"/>
  <c r="E625" i="10"/>
  <c r="E626" i="10"/>
  <c r="E636" i="10"/>
  <c r="E634" i="10"/>
  <c r="E611" i="10"/>
  <c r="E609" i="10"/>
  <c r="E654" i="10"/>
  <c r="E655" i="10"/>
  <c r="E646" i="10"/>
  <c r="E645" i="10"/>
  <c r="E658" i="10"/>
  <c r="E640" i="10"/>
  <c r="E657" i="10"/>
  <c r="E638" i="10"/>
  <c r="E652" i="10"/>
  <c r="E659" i="10"/>
  <c r="E641" i="10"/>
  <c r="E662" i="10"/>
  <c r="E648" i="10"/>
  <c r="E656" i="10"/>
  <c r="E663" i="10"/>
  <c r="E660" i="10"/>
  <c r="E647" i="10"/>
  <c r="E650" i="10"/>
  <c r="E661" i="10"/>
  <c r="E643" i="10"/>
  <c r="E651" i="10"/>
  <c r="E653" i="10"/>
  <c r="E644" i="10"/>
  <c r="E649" i="10"/>
  <c r="E642" i="10"/>
  <c r="E639" i="10"/>
  <c r="E687" i="10"/>
  <c r="E688" i="10"/>
  <c r="E670" i="10"/>
  <c r="E664" i="10"/>
  <c r="E676" i="10"/>
  <c r="E678" i="10"/>
  <c r="E666" i="10"/>
  <c r="E674" i="10"/>
  <c r="E682" i="10"/>
  <c r="E677" i="10"/>
  <c r="E672" i="10"/>
  <c r="E684" i="10"/>
  <c r="E671" i="10"/>
  <c r="E669" i="10"/>
  <c r="E673" i="10"/>
  <c r="E665" i="10"/>
  <c r="E679" i="10"/>
  <c r="E675" i="10"/>
  <c r="E680" i="10"/>
  <c r="E686" i="10"/>
  <c r="E668" i="10"/>
  <c r="E685" i="10"/>
  <c r="E667" i="10"/>
  <c r="E681" i="10"/>
  <c r="E683" i="10"/>
  <c r="E713" i="10"/>
  <c r="E702" i="10"/>
  <c r="E690" i="10"/>
  <c r="E706" i="10"/>
  <c r="E709" i="10"/>
  <c r="E697" i="10"/>
  <c r="E696" i="10"/>
  <c r="E694" i="10"/>
  <c r="E704" i="10"/>
  <c r="E691" i="10"/>
  <c r="E710" i="10"/>
  <c r="E698" i="10"/>
  <c r="E708" i="10"/>
  <c r="E707" i="10"/>
  <c r="E705" i="10"/>
  <c r="E689" i="10"/>
  <c r="E692" i="10"/>
  <c r="E712" i="10"/>
  <c r="E700" i="10"/>
  <c r="E699" i="10"/>
  <c r="E701" i="10"/>
  <c r="E695" i="10"/>
  <c r="E711" i="10"/>
  <c r="E703" i="10"/>
  <c r="E693" i="10"/>
  <c r="E730" i="10"/>
  <c r="E722" i="10"/>
  <c r="E716" i="10"/>
  <c r="E736" i="10"/>
  <c r="E727" i="10"/>
  <c r="E720" i="10"/>
  <c r="E739" i="10"/>
  <c r="E740" i="10"/>
  <c r="E719" i="10"/>
  <c r="E721" i="10"/>
  <c r="E723" i="10"/>
  <c r="E732" i="10"/>
  <c r="E731" i="10"/>
  <c r="E741" i="10"/>
  <c r="E737" i="10"/>
  <c r="E733" i="10"/>
  <c r="E734" i="10"/>
  <c r="E715" i="10"/>
  <c r="E735" i="10"/>
  <c r="E714" i="10"/>
  <c r="E726" i="10"/>
  <c r="E724" i="10"/>
  <c r="E717" i="10"/>
  <c r="E728" i="10"/>
  <c r="E725" i="10"/>
  <c r="E718" i="10"/>
  <c r="E729" i="10"/>
  <c r="E738" i="10"/>
  <c r="E747" i="10"/>
  <c r="E744" i="10"/>
  <c r="E756" i="10"/>
  <c r="E750" i="10"/>
  <c r="E755" i="10"/>
  <c r="E757" i="10"/>
  <c r="E743" i="10"/>
  <c r="E752" i="10"/>
  <c r="E753" i="10"/>
  <c r="E742" i="10"/>
  <c r="E745" i="10"/>
  <c r="E759" i="10"/>
  <c r="E758" i="10"/>
  <c r="E746" i="10"/>
  <c r="E748" i="10"/>
  <c r="E754" i="10"/>
  <c r="E749" i="10"/>
  <c r="E751" i="10"/>
  <c r="E763" i="10"/>
  <c r="E764" i="10"/>
  <c r="E761" i="10"/>
  <c r="E760" i="10"/>
  <c r="E762" i="10"/>
  <c r="E766" i="10"/>
  <c r="E765" i="10"/>
  <c r="E767" i="10"/>
  <c r="E769" i="10"/>
  <c r="E770" i="10"/>
  <c r="E772" i="10"/>
  <c r="E768" i="10"/>
  <c r="E771" i="10"/>
  <c r="E785" i="10"/>
  <c r="E790" i="10"/>
  <c r="E774" i="10"/>
  <c r="E782" i="10"/>
  <c r="E792" i="10"/>
  <c r="E773" i="10"/>
  <c r="E784" i="10"/>
  <c r="E794" i="10"/>
  <c r="E783" i="10"/>
  <c r="E786" i="10"/>
  <c r="E793" i="10"/>
  <c r="E776" i="10"/>
  <c r="E795" i="10"/>
  <c r="E789" i="10"/>
  <c r="E775" i="10"/>
  <c r="E787" i="10"/>
  <c r="E781" i="10"/>
  <c r="E788" i="10"/>
  <c r="E791" i="10"/>
  <c r="E779" i="10"/>
  <c r="E780" i="10"/>
  <c r="E777" i="10"/>
  <c r="E778" i="10"/>
  <c r="E796" i="10"/>
  <c r="E801" i="10"/>
  <c r="E811" i="10"/>
  <c r="E812" i="10"/>
  <c r="E806" i="10"/>
  <c r="E814" i="10"/>
  <c r="E808" i="10"/>
  <c r="E802" i="10"/>
  <c r="E799" i="10"/>
  <c r="E805" i="10"/>
  <c r="E815" i="10"/>
  <c r="E797" i="10"/>
  <c r="E807" i="10"/>
  <c r="E810" i="10"/>
  <c r="E813" i="10"/>
  <c r="E804" i="10"/>
  <c r="E798" i="10"/>
  <c r="E800" i="10"/>
  <c r="E803" i="10"/>
  <c r="E809" i="10"/>
  <c r="D6" i="10"/>
  <c r="D9" i="10"/>
  <c r="D21" i="10"/>
  <c r="D4" i="10"/>
  <c r="D16" i="10"/>
  <c r="D17" i="10"/>
  <c r="D20" i="10"/>
  <c r="D8" i="10"/>
  <c r="D28" i="10"/>
  <c r="D18" i="10"/>
  <c r="D5" i="10"/>
  <c r="D14" i="10"/>
  <c r="D2" i="10"/>
  <c r="D3" i="10"/>
  <c r="D12" i="10"/>
  <c r="D22" i="10"/>
  <c r="D19" i="10"/>
  <c r="D7" i="10"/>
  <c r="D26" i="10"/>
  <c r="D13" i="10"/>
  <c r="D15" i="10"/>
  <c r="D23" i="10"/>
  <c r="D10" i="10"/>
  <c r="D27" i="10"/>
  <c r="D24" i="10"/>
  <c r="D25" i="10"/>
  <c r="D11" i="10"/>
  <c r="D30" i="10"/>
  <c r="D50" i="10"/>
  <c r="D39" i="10"/>
  <c r="D29" i="10"/>
  <c r="D46" i="10"/>
  <c r="D43" i="10"/>
  <c r="D52" i="10"/>
  <c r="D31" i="10"/>
  <c r="D45" i="10"/>
  <c r="D38" i="10"/>
  <c r="D40" i="10"/>
  <c r="D41" i="10"/>
  <c r="D33" i="10"/>
  <c r="D35" i="10"/>
  <c r="D54" i="10"/>
  <c r="D49" i="10"/>
  <c r="D44" i="10"/>
  <c r="D53" i="10"/>
  <c r="D51" i="10"/>
  <c r="D37" i="10"/>
  <c r="D34" i="10"/>
  <c r="D32" i="10"/>
  <c r="D48" i="10"/>
  <c r="D42" i="10"/>
  <c r="D47" i="10"/>
  <c r="D36" i="10"/>
  <c r="D59" i="10"/>
  <c r="D61" i="10"/>
  <c r="D67" i="10"/>
  <c r="D55" i="10"/>
  <c r="D71" i="10"/>
  <c r="D75" i="10"/>
  <c r="D76" i="10"/>
  <c r="D77" i="10"/>
  <c r="D79" i="10"/>
  <c r="D56" i="10"/>
  <c r="D64" i="10"/>
  <c r="D72" i="10"/>
  <c r="D58" i="10"/>
  <c r="D63" i="10"/>
  <c r="D74" i="10"/>
  <c r="D68" i="10"/>
  <c r="D70" i="10"/>
  <c r="D57" i="10"/>
  <c r="D62" i="10"/>
  <c r="D65" i="10"/>
  <c r="D66" i="10"/>
  <c r="D80" i="10"/>
  <c r="D69" i="10"/>
  <c r="D60" i="10"/>
  <c r="D73" i="10"/>
  <c r="D78" i="10"/>
  <c r="D81" i="10"/>
  <c r="D85" i="10"/>
  <c r="D93" i="10"/>
  <c r="D97" i="10"/>
  <c r="D98" i="10"/>
  <c r="D87" i="10"/>
  <c r="D101" i="10"/>
  <c r="D86" i="10"/>
  <c r="D89" i="10"/>
  <c r="D88" i="10"/>
  <c r="D94" i="10"/>
  <c r="D91" i="10"/>
  <c r="D82" i="10"/>
  <c r="D83" i="10"/>
  <c r="D95" i="10"/>
  <c r="D96" i="10"/>
  <c r="D102" i="10"/>
  <c r="D103" i="10"/>
  <c r="D84" i="10"/>
  <c r="D100" i="10"/>
  <c r="D90" i="10"/>
  <c r="D99" i="10"/>
  <c r="D92" i="10"/>
  <c r="D104" i="10"/>
  <c r="D111" i="10"/>
  <c r="D107" i="10"/>
  <c r="D110" i="10"/>
  <c r="D115" i="10"/>
  <c r="D105" i="10"/>
  <c r="D106" i="10"/>
  <c r="D119" i="10"/>
  <c r="D112" i="10"/>
  <c r="D114" i="10"/>
  <c r="D117" i="10"/>
  <c r="D109" i="10"/>
  <c r="D120" i="10"/>
  <c r="D118" i="10"/>
  <c r="D113" i="10"/>
  <c r="D123" i="10"/>
  <c r="D122" i="10"/>
  <c r="D108" i="10"/>
  <c r="D121" i="10"/>
  <c r="D116" i="10"/>
  <c r="D134" i="10"/>
  <c r="D146" i="10"/>
  <c r="D145" i="10"/>
  <c r="D137" i="10"/>
  <c r="D151" i="10"/>
  <c r="D141" i="10"/>
  <c r="D148" i="10"/>
  <c r="D128" i="10"/>
  <c r="D150" i="10"/>
  <c r="D140" i="10"/>
  <c r="D130" i="10"/>
  <c r="D147" i="10"/>
  <c r="D131" i="10"/>
  <c r="D136" i="10"/>
  <c r="D135" i="10"/>
  <c r="D126" i="10"/>
  <c r="D124" i="10"/>
  <c r="D132" i="10"/>
  <c r="D138" i="10"/>
  <c r="D149" i="10"/>
  <c r="D142" i="10"/>
  <c r="D144" i="10"/>
  <c r="D129" i="10"/>
  <c r="D127" i="10"/>
  <c r="D143" i="10"/>
  <c r="D133" i="10"/>
  <c r="D139" i="10"/>
  <c r="D125" i="10"/>
  <c r="D153" i="10"/>
  <c r="D173" i="10"/>
  <c r="D163" i="10"/>
  <c r="D158" i="10"/>
  <c r="D174" i="10"/>
  <c r="D170" i="10"/>
  <c r="D165" i="10"/>
  <c r="D168" i="10"/>
  <c r="D167" i="10"/>
  <c r="D164" i="10"/>
  <c r="D152" i="10"/>
  <c r="D166" i="10"/>
  <c r="D171" i="10"/>
  <c r="D161" i="10"/>
  <c r="D156" i="10"/>
  <c r="D154" i="10"/>
  <c r="D169" i="10"/>
  <c r="D160" i="10"/>
  <c r="D155" i="10"/>
  <c r="D162" i="10"/>
  <c r="D157" i="10"/>
  <c r="D172" i="10"/>
  <c r="D159" i="10"/>
  <c r="D183" i="10"/>
  <c r="D190" i="10"/>
  <c r="D187" i="10"/>
  <c r="D196" i="10"/>
  <c r="D181" i="10"/>
  <c r="D197" i="10"/>
  <c r="D192" i="10"/>
  <c r="D184" i="10"/>
  <c r="D198" i="10"/>
  <c r="D179" i="10"/>
  <c r="D202" i="10"/>
  <c r="D200" i="10"/>
  <c r="D186" i="10"/>
  <c r="D180" i="10"/>
  <c r="D177" i="10"/>
  <c r="D193" i="10"/>
  <c r="D194" i="10"/>
  <c r="D203" i="10"/>
  <c r="D189" i="10"/>
  <c r="D188" i="10"/>
  <c r="D195" i="10"/>
  <c r="D175" i="10"/>
  <c r="D178" i="10"/>
  <c r="D204" i="10"/>
  <c r="D201" i="10"/>
  <c r="D185" i="10"/>
  <c r="D199" i="10"/>
  <c r="D176" i="10"/>
  <c r="D191" i="10"/>
  <c r="D182" i="10"/>
  <c r="D225" i="10"/>
  <c r="D211" i="10"/>
  <c r="D223" i="10"/>
  <c r="D222" i="10"/>
  <c r="D214" i="10"/>
  <c r="D220" i="10"/>
  <c r="D221" i="10"/>
  <c r="D205" i="10"/>
  <c r="D224" i="10"/>
  <c r="D213" i="10"/>
  <c r="D209" i="10"/>
  <c r="D207" i="10"/>
  <c r="D216" i="10"/>
  <c r="D218" i="10"/>
  <c r="D217" i="10"/>
  <c r="D226" i="10"/>
  <c r="D206" i="10"/>
  <c r="D212" i="10"/>
  <c r="D215" i="10"/>
  <c r="D210" i="10"/>
  <c r="D219" i="10"/>
  <c r="D208" i="10"/>
  <c r="D236" i="10"/>
  <c r="D235" i="10"/>
  <c r="D230" i="10"/>
  <c r="D243" i="10"/>
  <c r="D248" i="10"/>
  <c r="D227" i="10"/>
  <c r="D237" i="10"/>
  <c r="D232" i="10"/>
  <c r="D246" i="10"/>
  <c r="D240" i="10"/>
  <c r="D245" i="10"/>
  <c r="D244" i="10"/>
  <c r="D231" i="10"/>
  <c r="D228" i="10"/>
  <c r="D238" i="10"/>
  <c r="D241" i="10"/>
  <c r="D239" i="10"/>
  <c r="D233" i="10"/>
  <c r="D234" i="10"/>
  <c r="D249" i="10"/>
  <c r="D242" i="10"/>
  <c r="D229" i="10"/>
  <c r="D247" i="10"/>
  <c r="D262" i="10"/>
  <c r="D252" i="10"/>
  <c r="D258" i="10"/>
  <c r="D276" i="10"/>
  <c r="D251" i="10"/>
  <c r="D256" i="10"/>
  <c r="D260" i="10"/>
  <c r="D254" i="10"/>
  <c r="D255" i="10"/>
  <c r="D267" i="10"/>
  <c r="D271" i="10"/>
  <c r="D265" i="10"/>
  <c r="D253" i="10"/>
  <c r="D263" i="10"/>
  <c r="D270" i="10"/>
  <c r="D272" i="10"/>
  <c r="D268" i="10"/>
  <c r="D275" i="10"/>
  <c r="D269" i="10"/>
  <c r="D259" i="10"/>
  <c r="D266" i="10"/>
  <c r="D264" i="10"/>
  <c r="D261" i="10"/>
  <c r="D273" i="10"/>
  <c r="D274" i="10"/>
  <c r="D257" i="10"/>
  <c r="D250" i="10"/>
  <c r="D288" i="10"/>
  <c r="D291" i="10"/>
  <c r="D285" i="10"/>
  <c r="D277" i="10"/>
  <c r="D278" i="10"/>
  <c r="D295" i="10"/>
  <c r="D297" i="10"/>
  <c r="D293" i="10"/>
  <c r="D283" i="10"/>
  <c r="D280" i="10"/>
  <c r="D287" i="10"/>
  <c r="D286" i="10"/>
  <c r="D279" i="10"/>
  <c r="D296" i="10"/>
  <c r="D284" i="10"/>
  <c r="D294" i="10"/>
  <c r="D289" i="10"/>
  <c r="D292" i="10"/>
  <c r="D282" i="10"/>
  <c r="D290" i="10"/>
  <c r="D281" i="10"/>
  <c r="D300" i="10"/>
  <c r="D299" i="10"/>
  <c r="D310" i="10"/>
  <c r="D318" i="10"/>
  <c r="D309" i="10"/>
  <c r="D323" i="10"/>
  <c r="D304" i="10"/>
  <c r="D313" i="10"/>
  <c r="D312" i="10"/>
  <c r="D324" i="10"/>
  <c r="D321" i="10"/>
  <c r="D317" i="10"/>
  <c r="D307" i="10"/>
  <c r="D301" i="10"/>
  <c r="D314" i="10"/>
  <c r="D305" i="10"/>
  <c r="D319" i="10"/>
  <c r="D320" i="10"/>
  <c r="D322" i="10"/>
  <c r="D302" i="10"/>
  <c r="D308" i="10"/>
  <c r="D316" i="10"/>
  <c r="D315" i="10"/>
  <c r="D311" i="10"/>
  <c r="D303" i="10"/>
  <c r="D298" i="10"/>
  <c r="D306" i="10"/>
  <c r="D330" i="10"/>
  <c r="D333" i="10"/>
  <c r="D345" i="10"/>
  <c r="D326" i="10"/>
  <c r="D338" i="10"/>
  <c r="D344" i="10"/>
  <c r="D339" i="10"/>
  <c r="D329" i="10"/>
  <c r="D337" i="10"/>
  <c r="D325" i="10"/>
  <c r="D343" i="10"/>
  <c r="D327" i="10"/>
  <c r="D341" i="10"/>
  <c r="D328" i="10"/>
  <c r="D348" i="10"/>
  <c r="D334" i="10"/>
  <c r="D336" i="10"/>
  <c r="D331" i="10"/>
  <c r="D346" i="10"/>
  <c r="D347" i="10"/>
  <c r="D335" i="10"/>
  <c r="D340" i="10"/>
  <c r="D342" i="10"/>
  <c r="D332" i="10"/>
  <c r="D362" i="10"/>
  <c r="D369" i="10"/>
  <c r="D368" i="10"/>
  <c r="D364" i="10"/>
  <c r="D354" i="10"/>
  <c r="D371" i="10"/>
  <c r="D361" i="10"/>
  <c r="D370" i="10"/>
  <c r="D360" i="10"/>
  <c r="D350" i="10"/>
  <c r="D356" i="10"/>
  <c r="D363" i="10"/>
  <c r="D352" i="10"/>
  <c r="D358" i="10"/>
  <c r="D349" i="10"/>
  <c r="D355" i="10"/>
  <c r="D357" i="10"/>
  <c r="D351" i="10"/>
  <c r="D365" i="10"/>
  <c r="D353" i="10"/>
  <c r="D366" i="10"/>
  <c r="D372" i="10"/>
  <c r="D359" i="10"/>
  <c r="D373" i="10"/>
  <c r="D367" i="10"/>
  <c r="D398" i="10"/>
  <c r="D375" i="10"/>
  <c r="D374" i="10"/>
  <c r="D393" i="10"/>
  <c r="D383" i="10"/>
  <c r="D390" i="10"/>
  <c r="D384" i="10"/>
  <c r="D380" i="10"/>
  <c r="D381" i="10"/>
  <c r="D394" i="10"/>
  <c r="D376" i="10"/>
  <c r="D386" i="10"/>
  <c r="D385" i="10"/>
  <c r="D379" i="10"/>
  <c r="D392" i="10"/>
  <c r="D378" i="10"/>
  <c r="D391" i="10"/>
  <c r="D396" i="10"/>
  <c r="D395" i="10"/>
  <c r="D389" i="10"/>
  <c r="D399" i="10"/>
  <c r="D377" i="10"/>
  <c r="D388" i="10"/>
  <c r="D397" i="10"/>
  <c r="D400" i="10"/>
  <c r="D387" i="10"/>
  <c r="D382" i="10"/>
  <c r="D410" i="10"/>
  <c r="D413" i="10"/>
  <c r="D423" i="10"/>
  <c r="D407" i="10"/>
  <c r="D421" i="10"/>
  <c r="D401" i="10"/>
  <c r="D419" i="10"/>
  <c r="D402" i="10"/>
  <c r="D418" i="10"/>
  <c r="D422" i="10"/>
  <c r="D412" i="10"/>
  <c r="D406" i="10"/>
  <c r="D420" i="10"/>
  <c r="D411" i="10"/>
  <c r="D415" i="10"/>
  <c r="D414" i="10"/>
  <c r="D404" i="10"/>
  <c r="D403" i="10"/>
  <c r="D409" i="10"/>
  <c r="D408" i="10"/>
  <c r="D416" i="10"/>
  <c r="D405" i="10"/>
  <c r="D417" i="10"/>
  <c r="D449" i="10"/>
  <c r="D439" i="10"/>
  <c r="D437" i="10"/>
  <c r="D434" i="10"/>
  <c r="D435" i="10"/>
  <c r="D425" i="10"/>
  <c r="D436" i="10"/>
  <c r="D447" i="10"/>
  <c r="D443" i="10"/>
  <c r="D426" i="10"/>
  <c r="D444" i="10"/>
  <c r="D432" i="10"/>
  <c r="D448" i="10"/>
  <c r="D440" i="10"/>
  <c r="D451" i="10"/>
  <c r="D438" i="10"/>
  <c r="D428" i="10"/>
  <c r="D430" i="10"/>
  <c r="D441" i="10"/>
  <c r="D433" i="10"/>
  <c r="D431" i="10"/>
  <c r="D450" i="10"/>
  <c r="D445" i="10"/>
  <c r="D424" i="10"/>
  <c r="D429" i="10"/>
  <c r="D427" i="10"/>
  <c r="D442" i="10"/>
  <c r="D446" i="10"/>
  <c r="D456" i="10"/>
  <c r="D452" i="10"/>
  <c r="D461" i="10"/>
  <c r="D460" i="10"/>
  <c r="D463" i="10"/>
  <c r="D468" i="10"/>
  <c r="D455" i="10"/>
  <c r="D462" i="10"/>
  <c r="D458" i="10"/>
  <c r="D459" i="10"/>
  <c r="D457" i="10"/>
  <c r="D465" i="10"/>
  <c r="D466" i="10"/>
  <c r="D470" i="10"/>
  <c r="D467" i="10"/>
  <c r="D454" i="10"/>
  <c r="D464" i="10"/>
  <c r="D469" i="10"/>
  <c r="D472" i="10"/>
  <c r="D453" i="10"/>
  <c r="D471" i="10"/>
  <c r="D474" i="10"/>
  <c r="D492" i="10"/>
  <c r="D497" i="10"/>
  <c r="D473" i="10"/>
  <c r="D486" i="10"/>
  <c r="D488" i="10"/>
  <c r="D496" i="10"/>
  <c r="D478" i="10"/>
  <c r="D495" i="10"/>
  <c r="D493" i="10"/>
  <c r="D476" i="10"/>
  <c r="D475" i="10"/>
  <c r="D480" i="10"/>
  <c r="D491" i="10"/>
  <c r="D482" i="10"/>
  <c r="D489" i="10"/>
  <c r="D494" i="10"/>
  <c r="D485" i="10"/>
  <c r="D477" i="10"/>
  <c r="D484" i="10"/>
  <c r="D481" i="10"/>
  <c r="D483" i="10"/>
  <c r="D487" i="10"/>
  <c r="D498" i="10"/>
  <c r="D479" i="10"/>
  <c r="D490" i="10"/>
  <c r="D502" i="10"/>
  <c r="D511" i="10"/>
  <c r="D505" i="10"/>
  <c r="D510" i="10"/>
  <c r="D513" i="10"/>
  <c r="D500" i="10"/>
  <c r="D501" i="10"/>
  <c r="D507" i="10"/>
  <c r="D506" i="10"/>
  <c r="D519" i="10"/>
  <c r="D517" i="10"/>
  <c r="D514" i="10"/>
  <c r="D503" i="10"/>
  <c r="D518" i="10"/>
  <c r="D509" i="10"/>
  <c r="D512" i="10"/>
  <c r="D504" i="10"/>
  <c r="D515" i="10"/>
  <c r="D520" i="10"/>
  <c r="D499" i="10"/>
  <c r="D516" i="10"/>
  <c r="D508" i="10"/>
  <c r="D546" i="10"/>
  <c r="D536" i="10"/>
  <c r="D524" i="10"/>
  <c r="D541" i="10"/>
  <c r="D525" i="10"/>
  <c r="D547" i="10"/>
  <c r="D533" i="10"/>
  <c r="D522" i="10"/>
  <c r="D521" i="10"/>
  <c r="D532" i="10"/>
  <c r="D538" i="10"/>
  <c r="D544" i="10"/>
  <c r="D529" i="10"/>
  <c r="D543" i="10"/>
  <c r="D537" i="10"/>
  <c r="D542" i="10"/>
  <c r="D534" i="10"/>
  <c r="D548" i="10"/>
  <c r="D528" i="10"/>
  <c r="D540" i="10"/>
  <c r="D523" i="10"/>
  <c r="D539" i="10"/>
  <c r="D526" i="10"/>
  <c r="D530" i="10"/>
  <c r="D527" i="10"/>
  <c r="D531" i="10"/>
  <c r="D535" i="10"/>
  <c r="D545" i="10"/>
  <c r="D559" i="10"/>
  <c r="D564" i="10"/>
  <c r="D555" i="10"/>
  <c r="D561" i="10"/>
  <c r="D570" i="10"/>
  <c r="D568" i="10"/>
  <c r="D574" i="10"/>
  <c r="D572" i="10"/>
  <c r="D565" i="10"/>
  <c r="D557" i="10"/>
  <c r="D550" i="10"/>
  <c r="D563" i="10"/>
  <c r="D552" i="10"/>
  <c r="D567" i="10"/>
  <c r="D558" i="10"/>
  <c r="D566" i="10"/>
  <c r="D562" i="10"/>
  <c r="D551" i="10"/>
  <c r="D560" i="10"/>
  <c r="D571" i="10"/>
  <c r="D554" i="10"/>
  <c r="D573" i="10"/>
  <c r="D556" i="10"/>
  <c r="D549" i="10"/>
  <c r="D569" i="10"/>
  <c r="D553" i="10"/>
  <c r="D581" i="10"/>
  <c r="D590" i="10"/>
  <c r="D577" i="10"/>
  <c r="D603" i="10"/>
  <c r="D594" i="10"/>
  <c r="D587" i="10"/>
  <c r="D596" i="10"/>
  <c r="D604" i="10"/>
  <c r="D588" i="10"/>
  <c r="D578" i="10"/>
  <c r="D584" i="10"/>
  <c r="D579" i="10"/>
  <c r="D580" i="10"/>
  <c r="D595" i="10"/>
  <c r="D605" i="10"/>
  <c r="D585" i="10"/>
  <c r="D576" i="10"/>
  <c r="D586" i="10"/>
  <c r="D602" i="10"/>
  <c r="D591" i="10"/>
  <c r="D583" i="10"/>
  <c r="D600" i="10"/>
  <c r="D601" i="10"/>
  <c r="D597" i="10"/>
  <c r="D598" i="10"/>
  <c r="D575" i="10"/>
  <c r="D599" i="10"/>
  <c r="D582" i="10"/>
  <c r="D592" i="10"/>
  <c r="D593" i="10"/>
  <c r="D589" i="10"/>
  <c r="D617" i="10"/>
  <c r="D614" i="10"/>
  <c r="D619" i="10"/>
  <c r="D630" i="10"/>
  <c r="D607" i="10"/>
  <c r="D631" i="10"/>
  <c r="D606" i="10"/>
  <c r="D613" i="10"/>
  <c r="D635" i="10"/>
  <c r="D632" i="10"/>
  <c r="D633" i="10"/>
  <c r="D612" i="10"/>
  <c r="D615" i="10"/>
  <c r="D637" i="10"/>
  <c r="D610" i="10"/>
  <c r="D624" i="10"/>
  <c r="D608" i="10"/>
  <c r="D616" i="10"/>
  <c r="D621" i="10"/>
  <c r="D622" i="10"/>
  <c r="D627" i="10"/>
  <c r="D623" i="10"/>
  <c r="D628" i="10"/>
  <c r="D629" i="10"/>
  <c r="D620" i="10"/>
  <c r="D618" i="10"/>
  <c r="D625" i="10"/>
  <c r="D626" i="10"/>
  <c r="D636" i="10"/>
  <c r="D634" i="10"/>
  <c r="D611" i="10"/>
  <c r="D609" i="10"/>
  <c r="D654" i="10"/>
  <c r="D655" i="10"/>
  <c r="D646" i="10"/>
  <c r="D645" i="10"/>
  <c r="D658" i="10"/>
  <c r="D640" i="10"/>
  <c r="D657" i="10"/>
  <c r="D638" i="10"/>
  <c r="D652" i="10"/>
  <c r="D659" i="10"/>
  <c r="D641" i="10"/>
  <c r="D662" i="10"/>
  <c r="D648" i="10"/>
  <c r="D656" i="10"/>
  <c r="D663" i="10"/>
  <c r="D660" i="10"/>
  <c r="D647" i="10"/>
  <c r="D650" i="10"/>
  <c r="D661" i="10"/>
  <c r="D643" i="10"/>
  <c r="D651" i="10"/>
  <c r="D653" i="10"/>
  <c r="D644" i="10"/>
  <c r="D649" i="10"/>
  <c r="D642" i="10"/>
  <c r="D639" i="10"/>
  <c r="D687" i="10"/>
  <c r="D688" i="10"/>
  <c r="D670" i="10"/>
  <c r="D664" i="10"/>
  <c r="D676" i="10"/>
  <c r="D678" i="10"/>
  <c r="D666" i="10"/>
  <c r="D674" i="10"/>
  <c r="D682" i="10"/>
  <c r="D677" i="10"/>
  <c r="D672" i="10"/>
  <c r="D684" i="10"/>
  <c r="D671" i="10"/>
  <c r="D669" i="10"/>
  <c r="D673" i="10"/>
  <c r="D665" i="10"/>
  <c r="D679" i="10"/>
  <c r="D675" i="10"/>
  <c r="D680" i="10"/>
  <c r="D686" i="10"/>
  <c r="D668" i="10"/>
  <c r="D685" i="10"/>
  <c r="D667" i="10"/>
  <c r="D681" i="10"/>
  <c r="D683" i="10"/>
  <c r="D713" i="10"/>
  <c r="D702" i="10"/>
  <c r="D690" i="10"/>
  <c r="D706" i="10"/>
  <c r="D709" i="10"/>
  <c r="D697" i="10"/>
  <c r="D696" i="10"/>
  <c r="D694" i="10"/>
  <c r="D704" i="10"/>
  <c r="D691" i="10"/>
  <c r="D710" i="10"/>
  <c r="D698" i="10"/>
  <c r="D708" i="10"/>
  <c r="D707" i="10"/>
  <c r="D705" i="10"/>
  <c r="D689" i="10"/>
  <c r="D692" i="10"/>
  <c r="D712" i="10"/>
  <c r="D700" i="10"/>
  <c r="D699" i="10"/>
  <c r="D701" i="10"/>
  <c r="D695" i="10"/>
  <c r="D711" i="10"/>
  <c r="D703" i="10"/>
  <c r="D693" i="10"/>
  <c r="D730" i="10"/>
  <c r="D722" i="10"/>
  <c r="D716" i="10"/>
  <c r="D736" i="10"/>
  <c r="D727" i="10"/>
  <c r="D720" i="10"/>
  <c r="D739" i="10"/>
  <c r="D740" i="10"/>
  <c r="D719" i="10"/>
  <c r="D721" i="10"/>
  <c r="D723" i="10"/>
  <c r="D732" i="10"/>
  <c r="D731" i="10"/>
  <c r="D741" i="10"/>
  <c r="D737" i="10"/>
  <c r="D733" i="10"/>
  <c r="D734" i="10"/>
  <c r="D715" i="10"/>
  <c r="D735" i="10"/>
  <c r="D714" i="10"/>
  <c r="D726" i="10"/>
  <c r="D724" i="10"/>
  <c r="D717" i="10"/>
  <c r="D728" i="10"/>
  <c r="D725" i="10"/>
  <c r="D718" i="10"/>
  <c r="D729" i="10"/>
  <c r="D738" i="10"/>
  <c r="D747" i="10"/>
  <c r="D744" i="10"/>
  <c r="D756" i="10"/>
  <c r="D750" i="10"/>
  <c r="D755" i="10"/>
  <c r="D757" i="10"/>
  <c r="D743" i="10"/>
  <c r="D752" i="10"/>
  <c r="D753" i="10"/>
  <c r="D742" i="10"/>
  <c r="D745" i="10"/>
  <c r="D759" i="10"/>
  <c r="D758" i="10"/>
  <c r="D746" i="10"/>
  <c r="D748" i="10"/>
  <c r="D754" i="10"/>
  <c r="D749" i="10"/>
  <c r="D751" i="10"/>
  <c r="D763" i="10"/>
  <c r="D764" i="10"/>
  <c r="D761" i="10"/>
  <c r="D760" i="10"/>
  <c r="D762" i="10"/>
  <c r="D766" i="10"/>
  <c r="D765" i="10"/>
  <c r="D767" i="10"/>
  <c r="D769" i="10"/>
  <c r="D770" i="10"/>
  <c r="D772" i="10"/>
  <c r="D768" i="10"/>
  <c r="D771" i="10"/>
  <c r="D785" i="10"/>
  <c r="D790" i="10"/>
  <c r="D774" i="10"/>
  <c r="D782" i="10"/>
  <c r="D792" i="10"/>
  <c r="D773" i="10"/>
  <c r="D784" i="10"/>
  <c r="D794" i="10"/>
  <c r="D783" i="10"/>
  <c r="D786" i="10"/>
  <c r="D793" i="10"/>
  <c r="D776" i="10"/>
  <c r="D795" i="10"/>
  <c r="D789" i="10"/>
  <c r="D775" i="10"/>
  <c r="D787" i="10"/>
  <c r="D781" i="10"/>
  <c r="D788" i="10"/>
  <c r="D791" i="10"/>
  <c r="D779" i="10"/>
  <c r="D780" i="10"/>
  <c r="D777" i="10"/>
  <c r="D778" i="10"/>
  <c r="D796" i="10"/>
  <c r="D801" i="10"/>
  <c r="D811" i="10"/>
  <c r="D812" i="10"/>
  <c r="D806" i="10"/>
  <c r="D814" i="10"/>
  <c r="D808" i="10"/>
  <c r="D802" i="10"/>
  <c r="D799" i="10"/>
  <c r="D805" i="10"/>
  <c r="D815" i="10"/>
  <c r="D797" i="10"/>
  <c r="D807" i="10"/>
  <c r="D810" i="10"/>
  <c r="D813" i="10"/>
  <c r="D804" i="10"/>
  <c r="D798" i="10"/>
  <c r="D800" i="10"/>
  <c r="D803" i="10"/>
  <c r="D809" i="10"/>
  <c r="A6" i="10"/>
  <c r="A9" i="10"/>
  <c r="A21" i="10"/>
  <c r="A4" i="10"/>
  <c r="A16" i="10"/>
  <c r="A17" i="10"/>
  <c r="A20" i="10"/>
  <c r="A8" i="10"/>
  <c r="A28" i="10"/>
  <c r="A18" i="10"/>
  <c r="A5" i="10"/>
  <c r="A14" i="10"/>
  <c r="A2" i="10"/>
  <c r="A3" i="10"/>
  <c r="A12" i="10"/>
  <c r="A22" i="10"/>
  <c r="A19" i="10"/>
  <c r="A7" i="10"/>
  <c r="A26" i="10"/>
  <c r="A13" i="10"/>
  <c r="A15" i="10"/>
  <c r="A23" i="10"/>
  <c r="A10" i="10"/>
  <c r="A27" i="10"/>
  <c r="A24" i="10"/>
  <c r="A25" i="10"/>
  <c r="A11" i="10"/>
  <c r="A30" i="10"/>
  <c r="A50" i="10"/>
  <c r="A39" i="10"/>
  <c r="A29" i="10"/>
  <c r="A46" i="10"/>
  <c r="A43" i="10"/>
  <c r="A52" i="10"/>
  <c r="A31" i="10"/>
  <c r="A45" i="10"/>
  <c r="A38" i="10"/>
  <c r="A40" i="10"/>
  <c r="A41" i="10"/>
  <c r="A33" i="10"/>
  <c r="A35" i="10"/>
  <c r="A54" i="10"/>
  <c r="A49" i="10"/>
  <c r="A44" i="10"/>
  <c r="A53" i="10"/>
  <c r="A51" i="10"/>
  <c r="A37" i="10"/>
  <c r="A34" i="10"/>
  <c r="A32" i="10"/>
  <c r="A48" i="10"/>
  <c r="A42" i="10"/>
  <c r="A47" i="10"/>
  <c r="A36" i="10"/>
  <c r="A59" i="10"/>
  <c r="A61" i="10"/>
  <c r="A67" i="10"/>
  <c r="A55" i="10"/>
  <c r="A71" i="10"/>
  <c r="A75" i="10"/>
  <c r="A76" i="10"/>
  <c r="A77" i="10"/>
  <c r="A79" i="10"/>
  <c r="A56" i="10"/>
  <c r="A64" i="10"/>
  <c r="A72" i="10"/>
  <c r="A58" i="10"/>
  <c r="A63" i="10"/>
  <c r="A74" i="10"/>
  <c r="A68" i="10"/>
  <c r="A70" i="10"/>
  <c r="A57" i="10"/>
  <c r="A62" i="10"/>
  <c r="A65" i="10"/>
  <c r="A66" i="10"/>
  <c r="A80" i="10"/>
  <c r="A69" i="10"/>
  <c r="A60" i="10"/>
  <c r="A73" i="10"/>
  <c r="A78" i="10"/>
  <c r="A81" i="10"/>
  <c r="A85" i="10"/>
  <c r="A93" i="10"/>
  <c r="A97" i="10"/>
  <c r="A98" i="10"/>
  <c r="A87" i="10"/>
  <c r="A101" i="10"/>
  <c r="A86" i="10"/>
  <c r="A89" i="10"/>
  <c r="A88" i="10"/>
  <c r="A94" i="10"/>
  <c r="A91" i="10"/>
  <c r="A82" i="10"/>
  <c r="A83" i="10"/>
  <c r="A95" i="10"/>
  <c r="A96" i="10"/>
  <c r="A102" i="10"/>
  <c r="A103" i="10"/>
  <c r="A84" i="10"/>
  <c r="A100" i="10"/>
  <c r="A90" i="10"/>
  <c r="A99" i="10"/>
  <c r="A92" i="10"/>
  <c r="A104" i="10"/>
  <c r="A111" i="10"/>
  <c r="A107" i="10"/>
  <c r="A110" i="10"/>
  <c r="A115" i="10"/>
  <c r="A105" i="10"/>
  <c r="A106" i="10"/>
  <c r="A119" i="10"/>
  <c r="A112" i="10"/>
  <c r="A114" i="10"/>
  <c r="A117" i="10"/>
  <c r="A109" i="10"/>
  <c r="A120" i="10"/>
  <c r="A118" i="10"/>
  <c r="A113" i="10"/>
  <c r="A123" i="10"/>
  <c r="A122" i="10"/>
  <c r="A108" i="10"/>
  <c r="A121" i="10"/>
  <c r="A116" i="10"/>
  <c r="A134" i="10"/>
  <c r="A146" i="10"/>
  <c r="A145" i="10"/>
  <c r="A137" i="10"/>
  <c r="A151" i="10"/>
  <c r="A141" i="10"/>
  <c r="A148" i="10"/>
  <c r="A128" i="10"/>
  <c r="A150" i="10"/>
  <c r="A140" i="10"/>
  <c r="A130" i="10"/>
  <c r="A147" i="10"/>
  <c r="A131" i="10"/>
  <c r="A136" i="10"/>
  <c r="A135" i="10"/>
  <c r="A126" i="10"/>
  <c r="A124" i="10"/>
  <c r="A132" i="10"/>
  <c r="A138" i="10"/>
  <c r="A149" i="10"/>
  <c r="A142" i="10"/>
  <c r="A144" i="10"/>
  <c r="A129" i="10"/>
  <c r="A127" i="10"/>
  <c r="A143" i="10"/>
  <c r="A133" i="10"/>
  <c r="A139" i="10"/>
  <c r="A125" i="10"/>
  <c r="A153" i="10"/>
  <c r="A173" i="10"/>
  <c r="A163" i="10"/>
  <c r="A158" i="10"/>
  <c r="A174" i="10"/>
  <c r="A170" i="10"/>
  <c r="A165" i="10"/>
  <c r="A168" i="10"/>
  <c r="A167" i="10"/>
  <c r="A164" i="10"/>
  <c r="A152" i="10"/>
  <c r="A166" i="10"/>
  <c r="A171" i="10"/>
  <c r="A161" i="10"/>
  <c r="A156" i="10"/>
  <c r="A154" i="10"/>
  <c r="A169" i="10"/>
  <c r="A160" i="10"/>
  <c r="A155" i="10"/>
  <c r="A162" i="10"/>
  <c r="A157" i="10"/>
  <c r="A172" i="10"/>
  <c r="A159" i="10"/>
  <c r="A183" i="10"/>
  <c r="A190" i="10"/>
  <c r="A187" i="10"/>
  <c r="A196" i="10"/>
  <c r="A181" i="10"/>
  <c r="A197" i="10"/>
  <c r="A192" i="10"/>
  <c r="A184" i="10"/>
  <c r="A198" i="10"/>
  <c r="A179" i="10"/>
  <c r="A202" i="10"/>
  <c r="A200" i="10"/>
  <c r="A186" i="10"/>
  <c r="A180" i="10"/>
  <c r="A177" i="10"/>
  <c r="A193" i="10"/>
  <c r="A194" i="10"/>
  <c r="A203" i="10"/>
  <c r="A189" i="10"/>
  <c r="A188" i="10"/>
  <c r="A195" i="10"/>
  <c r="A175" i="10"/>
  <c r="A178" i="10"/>
  <c r="A204" i="10"/>
  <c r="A201" i="10"/>
  <c r="A185" i="10"/>
  <c r="A199" i="10"/>
  <c r="A176" i="10"/>
  <c r="A191" i="10"/>
  <c r="A182" i="10"/>
  <c r="A225" i="10"/>
  <c r="A211" i="10"/>
  <c r="A223" i="10"/>
  <c r="A222" i="10"/>
  <c r="A214" i="10"/>
  <c r="A220" i="10"/>
  <c r="A221" i="10"/>
  <c r="A205" i="10"/>
  <c r="A224" i="10"/>
  <c r="A213" i="10"/>
  <c r="A209" i="10"/>
  <c r="A207" i="10"/>
  <c r="A216" i="10"/>
  <c r="A218" i="10"/>
  <c r="A217" i="10"/>
  <c r="A226" i="10"/>
  <c r="A206" i="10"/>
  <c r="A212" i="10"/>
  <c r="A215" i="10"/>
  <c r="A210" i="10"/>
  <c r="A219" i="10"/>
  <c r="A208" i="10"/>
  <c r="A236" i="10"/>
  <c r="A235" i="10"/>
  <c r="A230" i="10"/>
  <c r="A243" i="10"/>
  <c r="A248" i="10"/>
  <c r="A227" i="10"/>
  <c r="A237" i="10"/>
  <c r="A232" i="10"/>
  <c r="A246" i="10"/>
  <c r="A240" i="10"/>
  <c r="A245" i="10"/>
  <c r="A244" i="10"/>
  <c r="A231" i="10"/>
  <c r="A228" i="10"/>
  <c r="A238" i="10"/>
  <c r="A241" i="10"/>
  <c r="A239" i="10"/>
  <c r="A233" i="10"/>
  <c r="A234" i="10"/>
  <c r="A249" i="10"/>
  <c r="A242" i="10"/>
  <c r="A229" i="10"/>
  <c r="A247" i="10"/>
  <c r="A262" i="10"/>
  <c r="A252" i="10"/>
  <c r="A258" i="10"/>
  <c r="A276" i="10"/>
  <c r="A251" i="10"/>
  <c r="A256" i="10"/>
  <c r="A260" i="10"/>
  <c r="A254" i="10"/>
  <c r="A255" i="10"/>
  <c r="A267" i="10"/>
  <c r="A271" i="10"/>
  <c r="A265" i="10"/>
  <c r="A253" i="10"/>
  <c r="A263" i="10"/>
  <c r="A270" i="10"/>
  <c r="A272" i="10"/>
  <c r="A268" i="10"/>
  <c r="A275" i="10"/>
  <c r="A269" i="10"/>
  <c r="A259" i="10"/>
  <c r="A266" i="10"/>
  <c r="A264" i="10"/>
  <c r="A261" i="10"/>
  <c r="A273" i="10"/>
  <c r="A274" i="10"/>
  <c r="A257" i="10"/>
  <c r="A250" i="10"/>
  <c r="A288" i="10"/>
  <c r="A291" i="10"/>
  <c r="A285" i="10"/>
  <c r="A277" i="10"/>
  <c r="A278" i="10"/>
  <c r="A295" i="10"/>
  <c r="A297" i="10"/>
  <c r="A293" i="10"/>
  <c r="A283" i="10"/>
  <c r="A280" i="10"/>
  <c r="A287" i="10"/>
  <c r="A286" i="10"/>
  <c r="A279" i="10"/>
  <c r="A296" i="10"/>
  <c r="A284" i="10"/>
  <c r="A294" i="10"/>
  <c r="A289" i="10"/>
  <c r="A292" i="10"/>
  <c r="A282" i="10"/>
  <c r="A290" i="10"/>
  <c r="A281" i="10"/>
  <c r="A300" i="10"/>
  <c r="A299" i="10"/>
  <c r="A310" i="10"/>
  <c r="A318" i="10"/>
  <c r="A309" i="10"/>
  <c r="A323" i="10"/>
  <c r="A304" i="10"/>
  <c r="A313" i="10"/>
  <c r="A312" i="10"/>
  <c r="A324" i="10"/>
  <c r="A321" i="10"/>
  <c r="A317" i="10"/>
  <c r="A307" i="10"/>
  <c r="A301" i="10"/>
  <c r="A314" i="10"/>
  <c r="A305" i="10"/>
  <c r="A319" i="10"/>
  <c r="A320" i="10"/>
  <c r="A322" i="10"/>
  <c r="A302" i="10"/>
  <c r="A308" i="10"/>
  <c r="A316" i="10"/>
  <c r="A315" i="10"/>
  <c r="A311" i="10"/>
  <c r="A303" i="10"/>
  <c r="A298" i="10"/>
  <c r="A306" i="10"/>
  <c r="A330" i="10"/>
  <c r="A333" i="10"/>
  <c r="A345" i="10"/>
  <c r="A326" i="10"/>
  <c r="A338" i="10"/>
  <c r="A344" i="10"/>
  <c r="A339" i="10"/>
  <c r="A329" i="10"/>
  <c r="A337" i="10"/>
  <c r="A325" i="10"/>
  <c r="A343" i="10"/>
  <c r="A327" i="10"/>
  <c r="A341" i="10"/>
  <c r="A328" i="10"/>
  <c r="A348" i="10"/>
  <c r="A334" i="10"/>
  <c r="A336" i="10"/>
  <c r="A331" i="10"/>
  <c r="A346" i="10"/>
  <c r="A347" i="10"/>
  <c r="A335" i="10"/>
  <c r="A340" i="10"/>
  <c r="A342" i="10"/>
  <c r="A332" i="10"/>
  <c r="A362" i="10"/>
  <c r="A369" i="10"/>
  <c r="A368" i="10"/>
  <c r="A364" i="10"/>
  <c r="A354" i="10"/>
  <c r="A371" i="10"/>
  <c r="A361" i="10"/>
  <c r="A370" i="10"/>
  <c r="A360" i="10"/>
  <c r="A350" i="10"/>
  <c r="A356" i="10"/>
  <c r="A363" i="10"/>
  <c r="A352" i="10"/>
  <c r="A358" i="10"/>
  <c r="A349" i="10"/>
  <c r="A355" i="10"/>
  <c r="A357" i="10"/>
  <c r="A351" i="10"/>
  <c r="A365" i="10"/>
  <c r="A353" i="10"/>
  <c r="A366" i="10"/>
  <c r="A372" i="10"/>
  <c r="A359" i="10"/>
  <c r="A373" i="10"/>
  <c r="A367" i="10"/>
  <c r="A398" i="10"/>
  <c r="A375" i="10"/>
  <c r="A374" i="10"/>
  <c r="A393" i="10"/>
  <c r="A383" i="10"/>
  <c r="A390" i="10"/>
  <c r="A384" i="10"/>
  <c r="A380" i="10"/>
  <c r="A381" i="10"/>
  <c r="A394" i="10"/>
  <c r="A376" i="10"/>
  <c r="A386" i="10"/>
  <c r="A385" i="10"/>
  <c r="A379" i="10"/>
  <c r="A392" i="10"/>
  <c r="A378" i="10"/>
  <c r="A391" i="10"/>
  <c r="A396" i="10"/>
  <c r="A395" i="10"/>
  <c r="A389" i="10"/>
  <c r="A399" i="10"/>
  <c r="A377" i="10"/>
  <c r="A388" i="10"/>
  <c r="A397" i="10"/>
  <c r="A400" i="10"/>
  <c r="A387" i="10"/>
  <c r="A382" i="10"/>
  <c r="A410" i="10"/>
  <c r="A413" i="10"/>
  <c r="A423" i="10"/>
  <c r="A407" i="10"/>
  <c r="A421" i="10"/>
  <c r="A401" i="10"/>
  <c r="A419" i="10"/>
  <c r="A402" i="10"/>
  <c r="A418" i="10"/>
  <c r="A422" i="10"/>
  <c r="A412" i="10"/>
  <c r="A406" i="10"/>
  <c r="A420" i="10"/>
  <c r="A411" i="10"/>
  <c r="A415" i="10"/>
  <c r="A414" i="10"/>
  <c r="A404" i="10"/>
  <c r="A403" i="10"/>
  <c r="A409" i="10"/>
  <c r="A408" i="10"/>
  <c r="A416" i="10"/>
  <c r="A405" i="10"/>
  <c r="A417" i="10"/>
  <c r="A449" i="10"/>
  <c r="A439" i="10"/>
  <c r="A437" i="10"/>
  <c r="A434" i="10"/>
  <c r="A435" i="10"/>
  <c r="A425" i="10"/>
  <c r="A436" i="10"/>
  <c r="A447" i="10"/>
  <c r="A443" i="10"/>
  <c r="A426" i="10"/>
  <c r="A444" i="10"/>
  <c r="A432" i="10"/>
  <c r="A448" i="10"/>
  <c r="A440" i="10"/>
  <c r="A451" i="10"/>
  <c r="A438" i="10"/>
  <c r="A428" i="10"/>
  <c r="A430" i="10"/>
  <c r="A441" i="10"/>
  <c r="A433" i="10"/>
  <c r="A431" i="10"/>
  <c r="A450" i="10"/>
  <c r="A445" i="10"/>
  <c r="A424" i="10"/>
  <c r="A429" i="10"/>
  <c r="A427" i="10"/>
  <c r="A442" i="10"/>
  <c r="A446" i="10"/>
  <c r="A456" i="10"/>
  <c r="A452" i="10"/>
  <c r="A461" i="10"/>
  <c r="A460" i="10"/>
  <c r="A463" i="10"/>
  <c r="A468" i="10"/>
  <c r="A455" i="10"/>
  <c r="A462" i="10"/>
  <c r="A458" i="10"/>
  <c r="A459" i="10"/>
  <c r="A457" i="10"/>
  <c r="A465" i="10"/>
  <c r="A466" i="10"/>
  <c r="A470" i="10"/>
  <c r="A467" i="10"/>
  <c r="A454" i="10"/>
  <c r="A464" i="10"/>
  <c r="A469" i="10"/>
  <c r="A472" i="10"/>
  <c r="A453" i="10"/>
  <c r="A471" i="10"/>
  <c r="A474" i="10"/>
  <c r="A492" i="10"/>
  <c r="A497" i="10"/>
  <c r="A473" i="10"/>
  <c r="A486" i="10"/>
  <c r="A488" i="10"/>
  <c r="A496" i="10"/>
  <c r="A478" i="10"/>
  <c r="A495" i="10"/>
  <c r="A493" i="10"/>
  <c r="A476" i="10"/>
  <c r="A475" i="10"/>
  <c r="A480" i="10"/>
  <c r="A491" i="10"/>
  <c r="A482" i="10"/>
  <c r="A489" i="10"/>
  <c r="A494" i="10"/>
  <c r="A485" i="10"/>
  <c r="A477" i="10"/>
  <c r="A484" i="10"/>
  <c r="A481" i="10"/>
  <c r="A483" i="10"/>
  <c r="A487" i="10"/>
  <c r="A498" i="10"/>
  <c r="A479" i="10"/>
  <c r="A490" i="10"/>
  <c r="A502" i="10"/>
  <c r="A511" i="10"/>
  <c r="A505" i="10"/>
  <c r="A510" i="10"/>
  <c r="A513" i="10"/>
  <c r="A500" i="10"/>
  <c r="A501" i="10"/>
  <c r="A507" i="10"/>
  <c r="A506" i="10"/>
  <c r="A519" i="10"/>
  <c r="A517" i="10"/>
  <c r="A514" i="10"/>
  <c r="A503" i="10"/>
  <c r="A518" i="10"/>
  <c r="A509" i="10"/>
  <c r="A512" i="10"/>
  <c r="A504" i="10"/>
  <c r="A515" i="10"/>
  <c r="A520" i="10"/>
  <c r="A499" i="10"/>
  <c r="A516" i="10"/>
  <c r="A508" i="10"/>
  <c r="A546" i="10"/>
  <c r="A536" i="10"/>
  <c r="A524" i="10"/>
  <c r="A541" i="10"/>
  <c r="A525" i="10"/>
  <c r="A547" i="10"/>
  <c r="A533" i="10"/>
  <c r="A522" i="10"/>
  <c r="A521" i="10"/>
  <c r="A532" i="10"/>
  <c r="A538" i="10"/>
  <c r="A544" i="10"/>
  <c r="A529" i="10"/>
  <c r="A543" i="10"/>
  <c r="A537" i="10"/>
  <c r="A542" i="10"/>
  <c r="A534" i="10"/>
  <c r="A548" i="10"/>
  <c r="A528" i="10"/>
  <c r="A540" i="10"/>
  <c r="A523" i="10"/>
  <c r="A539" i="10"/>
  <c r="A526" i="10"/>
  <c r="A530" i="10"/>
  <c r="A527" i="10"/>
  <c r="A531" i="10"/>
  <c r="A535" i="10"/>
  <c r="A545" i="10"/>
  <c r="A559" i="10"/>
  <c r="A564" i="10"/>
  <c r="A555" i="10"/>
  <c r="A561" i="10"/>
  <c r="A570" i="10"/>
  <c r="A568" i="10"/>
  <c r="A574" i="10"/>
  <c r="A572" i="10"/>
  <c r="A565" i="10"/>
  <c r="A557" i="10"/>
  <c r="A550" i="10"/>
  <c r="A563" i="10"/>
  <c r="A552" i="10"/>
  <c r="A567" i="10"/>
  <c r="A558" i="10"/>
  <c r="A566" i="10"/>
  <c r="A562" i="10"/>
  <c r="A551" i="10"/>
  <c r="A560" i="10"/>
  <c r="A571" i="10"/>
  <c r="A554" i="10"/>
  <c r="A573" i="10"/>
  <c r="A556" i="10"/>
  <c r="A549" i="10"/>
  <c r="A569" i="10"/>
  <c r="A553" i="10"/>
  <c r="A581" i="10"/>
  <c r="A590" i="10"/>
  <c r="A577" i="10"/>
  <c r="A603" i="10"/>
  <c r="A594" i="10"/>
  <c r="A587" i="10"/>
  <c r="A596" i="10"/>
  <c r="A604" i="10"/>
  <c r="A588" i="10"/>
  <c r="A578" i="10"/>
  <c r="A584" i="10"/>
  <c r="A579" i="10"/>
  <c r="A580" i="10"/>
  <c r="A595" i="10"/>
  <c r="A605" i="10"/>
  <c r="A585" i="10"/>
  <c r="A576" i="10"/>
  <c r="A586" i="10"/>
  <c r="A602" i="10"/>
  <c r="A591" i="10"/>
  <c r="A583" i="10"/>
  <c r="A600" i="10"/>
  <c r="A601" i="10"/>
  <c r="A597" i="10"/>
  <c r="A598" i="10"/>
  <c r="A575" i="10"/>
  <c r="A599" i="10"/>
  <c r="A582" i="10"/>
  <c r="A592" i="10"/>
  <c r="A593" i="10"/>
  <c r="A589" i="10"/>
  <c r="A617" i="10"/>
  <c r="A614" i="10"/>
  <c r="A619" i="10"/>
  <c r="A630" i="10"/>
  <c r="A607" i="10"/>
  <c r="A631" i="10"/>
  <c r="A606" i="10"/>
  <c r="A613" i="10"/>
  <c r="A635" i="10"/>
  <c r="A632" i="10"/>
  <c r="A633" i="10"/>
  <c r="A612" i="10"/>
  <c r="A615" i="10"/>
  <c r="A637" i="10"/>
  <c r="A610" i="10"/>
  <c r="A624" i="10"/>
  <c r="A608" i="10"/>
  <c r="A616" i="10"/>
  <c r="A621" i="10"/>
  <c r="A622" i="10"/>
  <c r="A627" i="10"/>
  <c r="A623" i="10"/>
  <c r="A628" i="10"/>
  <c r="A629" i="10"/>
  <c r="A620" i="10"/>
  <c r="A618" i="10"/>
  <c r="A625" i="10"/>
  <c r="A626" i="10"/>
  <c r="A636" i="10"/>
  <c r="A634" i="10"/>
  <c r="A611" i="10"/>
  <c r="A609" i="10"/>
  <c r="A654" i="10"/>
  <c r="A655" i="10"/>
  <c r="A646" i="10"/>
  <c r="A645" i="10"/>
  <c r="A658" i="10"/>
  <c r="A640" i="10"/>
  <c r="A657" i="10"/>
  <c r="A638" i="10"/>
  <c r="A652" i="10"/>
  <c r="A659" i="10"/>
  <c r="A641" i="10"/>
  <c r="A662" i="10"/>
  <c r="A648" i="10"/>
  <c r="A656" i="10"/>
  <c r="A663" i="10"/>
  <c r="A660" i="10"/>
  <c r="A647" i="10"/>
  <c r="A650" i="10"/>
  <c r="A661" i="10"/>
  <c r="A643" i="10"/>
  <c r="A651" i="10"/>
  <c r="A653" i="10"/>
  <c r="A644" i="10"/>
  <c r="A649" i="10"/>
  <c r="A642" i="10"/>
  <c r="A639" i="10"/>
  <c r="A687" i="10"/>
  <c r="A688" i="10"/>
  <c r="A670" i="10"/>
  <c r="A664" i="10"/>
  <c r="A676" i="10"/>
  <c r="A678" i="10"/>
  <c r="A666" i="10"/>
  <c r="A674" i="10"/>
  <c r="A682" i="10"/>
  <c r="A677" i="10"/>
  <c r="A672" i="10"/>
  <c r="A684" i="10"/>
  <c r="A671" i="10"/>
  <c r="A669" i="10"/>
  <c r="A673" i="10"/>
  <c r="A665" i="10"/>
  <c r="A679" i="10"/>
  <c r="A675" i="10"/>
  <c r="A680" i="10"/>
  <c r="A686" i="10"/>
  <c r="A668" i="10"/>
  <c r="A685" i="10"/>
  <c r="A667" i="10"/>
  <c r="A681" i="10"/>
  <c r="A683" i="10"/>
  <c r="A713" i="10"/>
  <c r="A702" i="10"/>
  <c r="A690" i="10"/>
  <c r="A706" i="10"/>
  <c r="A709" i="10"/>
  <c r="A697" i="10"/>
  <c r="A696" i="10"/>
  <c r="A694" i="10"/>
  <c r="A704" i="10"/>
  <c r="A691" i="10"/>
  <c r="A710" i="10"/>
  <c r="A698" i="10"/>
  <c r="A708" i="10"/>
  <c r="A707" i="10"/>
  <c r="A705" i="10"/>
  <c r="A689" i="10"/>
  <c r="A692" i="10"/>
  <c r="A712" i="10"/>
  <c r="A700" i="10"/>
  <c r="A699" i="10"/>
  <c r="A701" i="10"/>
  <c r="A695" i="10"/>
  <c r="A711" i="10"/>
  <c r="A703" i="10"/>
  <c r="A693" i="10"/>
  <c r="A730" i="10"/>
  <c r="A722" i="10"/>
  <c r="A716" i="10"/>
  <c r="A736" i="10"/>
  <c r="A727" i="10"/>
  <c r="A720" i="10"/>
  <c r="A739" i="10"/>
  <c r="A740" i="10"/>
  <c r="A719" i="10"/>
  <c r="A721" i="10"/>
  <c r="A723" i="10"/>
  <c r="A732" i="10"/>
  <c r="A731" i="10"/>
  <c r="A741" i="10"/>
  <c r="A737" i="10"/>
  <c r="A733" i="10"/>
  <c r="A734" i="10"/>
  <c r="A715" i="10"/>
  <c r="A735" i="10"/>
  <c r="A714" i="10"/>
  <c r="A726" i="10"/>
  <c r="A724" i="10"/>
  <c r="A717" i="10"/>
  <c r="A728" i="10"/>
  <c r="A725" i="10"/>
  <c r="A718" i="10"/>
  <c r="A729" i="10"/>
  <c r="A738" i="10"/>
  <c r="A747" i="10"/>
  <c r="A744" i="10"/>
  <c r="A756" i="10"/>
  <c r="A750" i="10"/>
  <c r="A755" i="10"/>
  <c r="A757" i="10"/>
  <c r="A743" i="10"/>
  <c r="A752" i="10"/>
  <c r="A753" i="10"/>
  <c r="A742" i="10"/>
  <c r="A745" i="10"/>
  <c r="A759" i="10"/>
  <c r="A758" i="10"/>
  <c r="A746" i="10"/>
  <c r="A748" i="10"/>
  <c r="A754" i="10"/>
  <c r="A749" i="10"/>
  <c r="A751" i="10"/>
  <c r="A763" i="10"/>
  <c r="A764" i="10"/>
  <c r="A761" i="10"/>
  <c r="A760" i="10"/>
  <c r="A762" i="10"/>
  <c r="A766" i="10"/>
  <c r="A765" i="10"/>
  <c r="A767" i="10"/>
  <c r="A769" i="10"/>
  <c r="A770" i="10"/>
  <c r="A772" i="10"/>
  <c r="A768" i="10"/>
  <c r="A771" i="10"/>
  <c r="A785" i="10"/>
  <c r="A790" i="10"/>
  <c r="A774" i="10"/>
  <c r="A782" i="10"/>
  <c r="A792" i="10"/>
  <c r="A773" i="10"/>
  <c r="A784" i="10"/>
  <c r="A794" i="10"/>
  <c r="A783" i="10"/>
  <c r="A786" i="10"/>
  <c r="A793" i="10"/>
  <c r="A776" i="10"/>
  <c r="A795" i="10"/>
  <c r="A789" i="10"/>
  <c r="A775" i="10"/>
  <c r="A787" i="10"/>
  <c r="A781" i="10"/>
  <c r="A788" i="10"/>
  <c r="A791" i="10"/>
  <c r="A779" i="10"/>
  <c r="A780" i="10"/>
  <c r="A777" i="10"/>
  <c r="A778" i="10"/>
  <c r="A796" i="10"/>
  <c r="A801" i="10"/>
  <c r="A811" i="10"/>
  <c r="A812" i="10"/>
  <c r="A806" i="10"/>
  <c r="A814" i="10"/>
  <c r="A808" i="10"/>
  <c r="A802" i="10"/>
  <c r="A799" i="10"/>
  <c r="A805" i="10"/>
  <c r="A815" i="10"/>
  <c r="A797" i="10"/>
  <c r="A807" i="10"/>
  <c r="A810" i="10"/>
  <c r="A813" i="10"/>
  <c r="A804" i="10"/>
  <c r="A798" i="10"/>
  <c r="A800" i="10"/>
  <c r="A803" i="10"/>
  <c r="A809" i="10"/>
  <c r="K809" i="10"/>
  <c r="C2" i="11"/>
  <c r="C3" i="11"/>
  <c r="C4" i="11"/>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C119" i="11"/>
  <c r="C120" i="11"/>
  <c r="C121" i="11"/>
  <c r="C122" i="11"/>
  <c r="C123" i="11"/>
  <c r="C124" i="11"/>
  <c r="C125" i="11"/>
  <c r="C126" i="11"/>
  <c r="C127" i="11"/>
  <c r="C128" i="11"/>
  <c r="C129" i="11"/>
  <c r="C130" i="11"/>
  <c r="C131" i="11"/>
  <c r="C132" i="11"/>
  <c r="C133" i="11"/>
  <c r="C134" i="11"/>
  <c r="C135" i="11"/>
  <c r="C136" i="11"/>
  <c r="C137" i="11"/>
  <c r="C138" i="11"/>
  <c r="C139" i="11"/>
  <c r="C140" i="11"/>
  <c r="C141" i="11"/>
  <c r="C142" i="11"/>
  <c r="C143" i="11"/>
  <c r="C144" i="11"/>
  <c r="C145" i="11"/>
  <c r="C146" i="11"/>
  <c r="C147" i="11"/>
  <c r="C148" i="11"/>
  <c r="C149" i="11"/>
  <c r="C150" i="11"/>
  <c r="C151" i="11"/>
  <c r="C152" i="11"/>
  <c r="C153" i="11"/>
  <c r="C154" i="11"/>
  <c r="C155" i="11"/>
  <c r="C156" i="11"/>
  <c r="C157" i="11"/>
  <c r="C158" i="11"/>
  <c r="C159" i="11"/>
  <c r="C160" i="11"/>
  <c r="C161" i="11"/>
  <c r="C162" i="11"/>
  <c r="C163" i="11"/>
  <c r="C164" i="11"/>
  <c r="C165" i="11"/>
  <c r="C166" i="11"/>
  <c r="C167" i="11"/>
  <c r="C168" i="11"/>
  <c r="C169" i="11"/>
  <c r="C170" i="11"/>
  <c r="C171" i="11"/>
  <c r="C172" i="11"/>
  <c r="C173" i="11"/>
  <c r="C174" i="11"/>
  <c r="C175" i="11"/>
  <c r="C176" i="11"/>
  <c r="C177" i="11"/>
  <c r="C178" i="11"/>
  <c r="C179" i="11"/>
  <c r="C180" i="11"/>
  <c r="C181" i="11"/>
  <c r="C182" i="11"/>
  <c r="C183" i="11"/>
  <c r="C184" i="11"/>
  <c r="C185" i="11"/>
  <c r="C186" i="11"/>
  <c r="C187" i="11"/>
  <c r="C188" i="11"/>
  <c r="C189" i="11"/>
  <c r="C190" i="11"/>
  <c r="C191" i="11"/>
  <c r="C192" i="11"/>
  <c r="C193" i="11"/>
  <c r="C194" i="11"/>
  <c r="C195" i="11"/>
  <c r="C196" i="11"/>
  <c r="C197" i="11"/>
  <c r="C198" i="11"/>
  <c r="C199" i="11"/>
  <c r="C200" i="11"/>
  <c r="C201" i="11"/>
  <c r="C202" i="11"/>
  <c r="C203" i="11"/>
  <c r="C204" i="11"/>
  <c r="C205" i="11"/>
  <c r="C206" i="11"/>
  <c r="C207" i="11"/>
  <c r="C208" i="11"/>
  <c r="C209" i="11"/>
  <c r="C210" i="11"/>
  <c r="C211" i="11"/>
  <c r="C212" i="11"/>
  <c r="C213" i="11"/>
  <c r="C214" i="11"/>
  <c r="C215" i="11"/>
  <c r="C216" i="11"/>
  <c r="C217" i="11"/>
  <c r="C218" i="11"/>
  <c r="C219" i="11"/>
  <c r="C220" i="11"/>
  <c r="C221" i="11"/>
  <c r="C222" i="11"/>
  <c r="C223" i="11"/>
  <c r="C224" i="11"/>
  <c r="C225" i="11"/>
  <c r="C226" i="11"/>
  <c r="C227" i="11"/>
  <c r="C228" i="11"/>
  <c r="C229" i="11"/>
  <c r="C230" i="11"/>
  <c r="C231" i="11"/>
  <c r="C232" i="11"/>
  <c r="C233" i="11"/>
  <c r="C234" i="11"/>
  <c r="C235" i="11"/>
  <c r="C236" i="11"/>
  <c r="C237" i="11"/>
  <c r="C238" i="11"/>
  <c r="C239" i="11"/>
  <c r="C240" i="11"/>
  <c r="C241" i="11"/>
  <c r="C242" i="11"/>
  <c r="C243" i="11"/>
  <c r="C244" i="11"/>
  <c r="C245" i="11"/>
  <c r="C246" i="11"/>
  <c r="C247" i="11"/>
  <c r="C248" i="11"/>
  <c r="C249" i="11"/>
  <c r="C250" i="11"/>
  <c r="C251" i="11"/>
  <c r="C252" i="11"/>
  <c r="C253" i="11"/>
  <c r="C254" i="11"/>
  <c r="C255" i="11"/>
  <c r="C256" i="11"/>
  <c r="C257" i="11"/>
  <c r="C258" i="11"/>
  <c r="C259" i="11"/>
  <c r="C260" i="11"/>
  <c r="C261" i="11"/>
  <c r="C262" i="11"/>
  <c r="C263" i="11"/>
  <c r="C264" i="11"/>
  <c r="C265" i="11"/>
  <c r="C266" i="11"/>
  <c r="C267" i="11"/>
  <c r="C268" i="11"/>
  <c r="C269" i="11"/>
  <c r="C270" i="11"/>
  <c r="C271" i="11"/>
  <c r="C272" i="11"/>
  <c r="C273" i="11"/>
  <c r="C274" i="11"/>
  <c r="C275" i="11"/>
  <c r="C276" i="11"/>
  <c r="C277" i="11"/>
  <c r="C278" i="11"/>
  <c r="C279" i="11"/>
  <c r="C280" i="11"/>
  <c r="C281" i="11"/>
  <c r="C282" i="11"/>
  <c r="C283" i="11"/>
  <c r="C284" i="11"/>
  <c r="C285" i="11"/>
  <c r="C286" i="11"/>
  <c r="C287" i="11"/>
  <c r="C288" i="11"/>
  <c r="C289" i="11"/>
  <c r="C290" i="11"/>
  <c r="C291" i="11"/>
  <c r="C292" i="11"/>
  <c r="C293" i="11"/>
  <c r="C294" i="11"/>
  <c r="C295" i="11"/>
  <c r="C296" i="11"/>
  <c r="C297" i="11"/>
  <c r="C298" i="11"/>
  <c r="C299" i="11"/>
  <c r="C300" i="11"/>
  <c r="C301" i="11"/>
  <c r="C302" i="11"/>
  <c r="C303" i="11"/>
  <c r="C304" i="11"/>
  <c r="C305" i="11"/>
  <c r="C306" i="11"/>
  <c r="C307" i="11"/>
  <c r="C308" i="11"/>
  <c r="C309" i="11"/>
  <c r="C310" i="11"/>
  <c r="C311" i="11"/>
  <c r="C312" i="11"/>
  <c r="C313" i="11"/>
  <c r="C314" i="11"/>
  <c r="C315" i="11"/>
  <c r="C316" i="11"/>
  <c r="C317" i="11"/>
  <c r="C318" i="11"/>
  <c r="C319" i="11"/>
  <c r="C320" i="11"/>
  <c r="C321" i="11"/>
  <c r="C322" i="11"/>
  <c r="C323" i="11"/>
  <c r="C324" i="11"/>
  <c r="C325" i="11"/>
  <c r="C326" i="11"/>
  <c r="C327" i="11"/>
  <c r="C328" i="11"/>
  <c r="C329" i="11"/>
  <c r="C330" i="11"/>
  <c r="C331" i="11"/>
  <c r="C332" i="11"/>
  <c r="C333" i="11"/>
  <c r="C334" i="11"/>
  <c r="C335" i="11"/>
  <c r="C336" i="11"/>
  <c r="C337" i="11"/>
  <c r="C338" i="11"/>
  <c r="C339" i="11"/>
  <c r="C340" i="11"/>
  <c r="C341" i="11"/>
  <c r="C342" i="11"/>
  <c r="C343" i="11"/>
  <c r="C344" i="11"/>
  <c r="C345" i="11"/>
  <c r="C346" i="11"/>
  <c r="C347" i="11"/>
  <c r="C348" i="11"/>
  <c r="C349" i="11"/>
  <c r="C350" i="11"/>
  <c r="C351" i="11"/>
  <c r="C352" i="11"/>
  <c r="C353" i="11"/>
  <c r="C354" i="11"/>
  <c r="C355" i="11"/>
  <c r="C356" i="11"/>
  <c r="C357" i="11"/>
  <c r="C358" i="11"/>
  <c r="C359" i="11"/>
  <c r="C360" i="11"/>
  <c r="C361" i="11"/>
  <c r="C362" i="11"/>
  <c r="C363" i="11"/>
  <c r="C364" i="11"/>
  <c r="C365" i="11"/>
  <c r="C366" i="11"/>
  <c r="C367" i="11"/>
  <c r="C368" i="11"/>
  <c r="C369" i="11"/>
  <c r="C370" i="11"/>
  <c r="C371" i="11"/>
  <c r="C372" i="11"/>
  <c r="C373" i="11"/>
  <c r="C374" i="11"/>
  <c r="C375" i="11"/>
  <c r="C376" i="11"/>
  <c r="C377" i="11"/>
  <c r="C378" i="11"/>
  <c r="C379" i="11"/>
  <c r="C380" i="11"/>
  <c r="C381" i="11"/>
  <c r="C382" i="11"/>
  <c r="C383" i="11"/>
  <c r="C384" i="11"/>
  <c r="C385" i="11"/>
  <c r="C386" i="11"/>
  <c r="C387" i="11"/>
  <c r="C388" i="11"/>
  <c r="C389" i="11"/>
  <c r="C390" i="11"/>
  <c r="C391" i="11"/>
  <c r="C392" i="11"/>
  <c r="C393" i="11"/>
  <c r="C394" i="11"/>
  <c r="C395" i="11"/>
  <c r="C396" i="11"/>
  <c r="C397" i="11"/>
  <c r="C398" i="11"/>
  <c r="C399" i="11"/>
  <c r="C400" i="11"/>
  <c r="C401" i="11"/>
  <c r="C402" i="11"/>
  <c r="C403" i="11"/>
  <c r="C404" i="11"/>
  <c r="C405" i="11"/>
  <c r="C406" i="11"/>
  <c r="C407" i="11"/>
  <c r="C408" i="11"/>
  <c r="C409" i="11"/>
  <c r="C410" i="11"/>
  <c r="C411" i="11"/>
  <c r="C412" i="11"/>
  <c r="C413" i="11"/>
  <c r="C414" i="11"/>
  <c r="C415" i="11"/>
  <c r="C416" i="11"/>
  <c r="C417" i="11"/>
  <c r="C418" i="11"/>
  <c r="C419" i="11"/>
  <c r="C420" i="11"/>
  <c r="C421" i="11"/>
  <c r="C422" i="11"/>
  <c r="C423" i="11"/>
  <c r="C424" i="11"/>
  <c r="C425" i="11"/>
  <c r="C426" i="11"/>
  <c r="C427" i="11"/>
  <c r="C428" i="11"/>
  <c r="C429" i="11"/>
  <c r="C430" i="11"/>
  <c r="C431" i="11"/>
  <c r="C432" i="11"/>
  <c r="C433" i="11"/>
  <c r="C434" i="11"/>
  <c r="C435" i="11"/>
  <c r="C436" i="11"/>
  <c r="C437" i="11"/>
  <c r="C438" i="11"/>
  <c r="C439" i="11"/>
  <c r="C440" i="11"/>
  <c r="C441" i="11"/>
  <c r="C442" i="11"/>
  <c r="C443" i="11"/>
  <c r="C444" i="11"/>
  <c r="C445" i="11"/>
  <c r="C446" i="11"/>
  <c r="C447" i="11"/>
  <c r="C448" i="11"/>
  <c r="C449" i="11"/>
  <c r="C450" i="11"/>
  <c r="C451" i="11"/>
  <c r="C452" i="11"/>
  <c r="C453" i="11"/>
  <c r="C454" i="11"/>
  <c r="C455" i="11"/>
  <c r="C456" i="11"/>
  <c r="C457" i="11"/>
  <c r="C458" i="11"/>
  <c r="C459" i="11"/>
  <c r="C460" i="11"/>
  <c r="C461" i="11"/>
  <c r="C462" i="11"/>
  <c r="C463" i="11"/>
  <c r="C464" i="11"/>
  <c r="C465" i="11"/>
  <c r="C466" i="11"/>
  <c r="C467" i="11"/>
  <c r="C468" i="11"/>
  <c r="C469" i="11"/>
  <c r="C470" i="11"/>
  <c r="C471" i="11"/>
  <c r="C472" i="11"/>
  <c r="C473" i="11"/>
  <c r="C474" i="11"/>
  <c r="C475" i="11"/>
  <c r="C476" i="11"/>
  <c r="C477" i="11"/>
  <c r="C478" i="11"/>
  <c r="C479" i="11"/>
  <c r="C480" i="11"/>
  <c r="C481" i="11"/>
  <c r="C482" i="11"/>
  <c r="C483" i="11"/>
  <c r="C484" i="11"/>
  <c r="C485" i="11"/>
  <c r="C486" i="11"/>
  <c r="C487" i="11"/>
  <c r="C488" i="11"/>
  <c r="C489" i="11"/>
  <c r="C490" i="11"/>
  <c r="C491" i="11"/>
  <c r="C492" i="11"/>
  <c r="C493" i="11"/>
  <c r="C494" i="11"/>
  <c r="C495" i="11"/>
  <c r="C496" i="11"/>
  <c r="C497" i="11"/>
  <c r="C498" i="11"/>
  <c r="C499" i="11"/>
  <c r="C500" i="11"/>
  <c r="C501" i="11"/>
  <c r="C502" i="11"/>
  <c r="C503" i="11"/>
  <c r="C504" i="11"/>
  <c r="C505" i="11"/>
  <c r="C506" i="11"/>
  <c r="C507" i="11"/>
  <c r="C508" i="11"/>
  <c r="C509" i="11"/>
  <c r="C510" i="11"/>
  <c r="C511" i="11"/>
  <c r="C512" i="11"/>
  <c r="C513" i="11"/>
  <c r="C514" i="11"/>
  <c r="C515" i="11"/>
  <c r="C516" i="11"/>
  <c r="C517" i="11"/>
  <c r="C518" i="11"/>
  <c r="C519" i="11"/>
  <c r="C520" i="11"/>
  <c r="C521" i="11"/>
  <c r="C522" i="11"/>
  <c r="C523" i="11"/>
  <c r="C524" i="11"/>
  <c r="C525" i="11"/>
  <c r="C526" i="11"/>
  <c r="C527" i="11"/>
  <c r="C528" i="11"/>
  <c r="C529" i="11"/>
  <c r="C530" i="11"/>
  <c r="C531" i="11"/>
  <c r="C532" i="11"/>
  <c r="C533" i="11"/>
  <c r="C534" i="11"/>
  <c r="C535" i="11"/>
  <c r="C536" i="11"/>
  <c r="C537" i="11"/>
  <c r="C538" i="11"/>
  <c r="C539" i="11"/>
  <c r="C540" i="11"/>
  <c r="C541" i="11"/>
  <c r="C542" i="11"/>
  <c r="C543" i="11"/>
  <c r="C544" i="11"/>
  <c r="C545" i="11"/>
  <c r="C546" i="11"/>
  <c r="C547" i="11"/>
  <c r="C548" i="11"/>
  <c r="C549" i="11"/>
  <c r="C550" i="11"/>
  <c r="C551" i="11"/>
  <c r="C552" i="11"/>
  <c r="C553" i="11"/>
  <c r="C554" i="11"/>
  <c r="C555" i="11"/>
  <c r="C556" i="11"/>
  <c r="C557" i="11"/>
  <c r="C558" i="11"/>
  <c r="C559" i="11"/>
  <c r="C560" i="11"/>
  <c r="C561" i="11"/>
  <c r="C562" i="11"/>
  <c r="C563" i="11"/>
  <c r="C564" i="11"/>
  <c r="C565" i="11"/>
  <c r="C566" i="11"/>
  <c r="C567" i="11"/>
  <c r="C568" i="11"/>
  <c r="C569" i="11"/>
  <c r="C570" i="11"/>
  <c r="C571" i="11"/>
  <c r="C572" i="11"/>
  <c r="C573" i="11"/>
  <c r="C574" i="11"/>
  <c r="C575" i="11"/>
  <c r="C576" i="11"/>
  <c r="C577" i="11"/>
  <c r="C578" i="11"/>
  <c r="C579" i="11"/>
  <c r="C580" i="11"/>
  <c r="C581" i="11"/>
  <c r="C582" i="11"/>
  <c r="C583" i="11"/>
  <c r="C584" i="11"/>
  <c r="C585" i="11"/>
  <c r="C586" i="11"/>
  <c r="C587" i="11"/>
  <c r="C588" i="11"/>
  <c r="C589" i="11"/>
  <c r="C590" i="11"/>
  <c r="C591" i="11"/>
  <c r="C592" i="11"/>
  <c r="C593" i="11"/>
  <c r="C594" i="11"/>
  <c r="C595" i="11"/>
  <c r="C596" i="11"/>
  <c r="C597" i="11"/>
  <c r="C598" i="11"/>
  <c r="C599" i="11"/>
  <c r="C600" i="11"/>
  <c r="C601" i="11"/>
  <c r="C602" i="11"/>
  <c r="C603" i="11"/>
  <c r="C604" i="11"/>
  <c r="C605" i="11"/>
  <c r="C606" i="11"/>
  <c r="C607" i="11"/>
  <c r="C608" i="11"/>
  <c r="C609" i="11"/>
  <c r="C610" i="11"/>
  <c r="C611" i="11"/>
  <c r="C612" i="11"/>
  <c r="C613" i="11"/>
  <c r="C614" i="11"/>
  <c r="C615" i="11"/>
  <c r="C616" i="11"/>
  <c r="C617" i="11"/>
  <c r="C618" i="11"/>
  <c r="C619" i="11"/>
  <c r="C620" i="11"/>
  <c r="C621" i="11"/>
  <c r="C622" i="11"/>
  <c r="C623" i="11"/>
  <c r="C624" i="11"/>
  <c r="C625" i="11"/>
  <c r="C626" i="11"/>
  <c r="C627" i="11"/>
  <c r="C628" i="11"/>
  <c r="C629" i="11"/>
  <c r="C630" i="11"/>
  <c r="C631" i="11"/>
  <c r="C632" i="11"/>
  <c r="C633" i="11"/>
  <c r="C634" i="11"/>
  <c r="C635" i="11"/>
  <c r="C636" i="11"/>
  <c r="C637" i="11"/>
  <c r="C638" i="11"/>
  <c r="C639" i="11"/>
  <c r="C640" i="11"/>
  <c r="C641" i="11"/>
  <c r="C642" i="11"/>
  <c r="C643" i="11"/>
  <c r="C644" i="11"/>
  <c r="C645" i="11"/>
  <c r="C646" i="11"/>
  <c r="C647" i="11"/>
  <c r="C648" i="11"/>
  <c r="C649" i="11"/>
  <c r="C650" i="11"/>
  <c r="C651" i="11"/>
  <c r="C652" i="11"/>
  <c r="C653" i="11"/>
  <c r="C654" i="11"/>
  <c r="C655" i="11"/>
  <c r="C656" i="11"/>
  <c r="C657" i="11"/>
  <c r="C658" i="11"/>
  <c r="C659" i="11"/>
  <c r="C660" i="11"/>
  <c r="C661" i="11"/>
  <c r="C662" i="11"/>
  <c r="C663" i="11"/>
  <c r="C664" i="11"/>
  <c r="C665" i="11"/>
  <c r="C666" i="11"/>
  <c r="C667" i="11"/>
  <c r="C668" i="11"/>
  <c r="C669" i="11"/>
  <c r="C670" i="11"/>
  <c r="C671" i="11"/>
  <c r="C672" i="11"/>
  <c r="C673" i="11"/>
  <c r="C674" i="11"/>
  <c r="C675" i="11"/>
  <c r="C676" i="11"/>
  <c r="C677" i="11"/>
  <c r="C678" i="11"/>
  <c r="C679" i="11"/>
  <c r="C680" i="11"/>
  <c r="C681" i="11"/>
  <c r="C682" i="11"/>
  <c r="C683" i="11"/>
  <c r="C684" i="11"/>
  <c r="C685" i="11"/>
  <c r="C686" i="11"/>
  <c r="C687" i="11"/>
  <c r="C688" i="11"/>
  <c r="C689" i="11"/>
  <c r="C690" i="11"/>
  <c r="C691" i="11"/>
  <c r="C692" i="11"/>
  <c r="C693" i="11"/>
  <c r="C694" i="11"/>
  <c r="C695" i="11"/>
  <c r="C696" i="11"/>
  <c r="C697" i="11"/>
  <c r="C698" i="11"/>
  <c r="C699" i="11"/>
  <c r="C700" i="11"/>
  <c r="C701" i="11"/>
  <c r="C702" i="11"/>
  <c r="C703" i="11"/>
  <c r="C704" i="11"/>
  <c r="C705" i="11"/>
  <c r="C706" i="11"/>
  <c r="C707" i="11"/>
  <c r="C708" i="11"/>
  <c r="C709" i="11"/>
  <c r="C710" i="11"/>
  <c r="C711" i="11"/>
  <c r="C712" i="11"/>
  <c r="C713" i="11"/>
  <c r="C714" i="11"/>
  <c r="C715" i="11"/>
  <c r="C716" i="11"/>
  <c r="C717" i="11"/>
  <c r="C718" i="11"/>
  <c r="C719" i="11"/>
  <c r="C720" i="11"/>
  <c r="C721" i="11"/>
  <c r="C722" i="11"/>
  <c r="C723" i="11"/>
  <c r="C724" i="11"/>
  <c r="C725" i="11"/>
  <c r="C726" i="11"/>
  <c r="C727" i="11"/>
  <c r="C728" i="11"/>
  <c r="C729" i="11"/>
  <c r="C730" i="11"/>
  <c r="C731" i="11"/>
  <c r="C732" i="11"/>
  <c r="C733" i="11"/>
  <c r="C734" i="11"/>
  <c r="C735" i="11"/>
  <c r="C736" i="11"/>
  <c r="C737" i="11"/>
  <c r="C738" i="11"/>
  <c r="C739" i="11"/>
  <c r="C740" i="11"/>
  <c r="C741" i="11"/>
  <c r="C742" i="11"/>
  <c r="C743" i="11"/>
  <c r="C744" i="11"/>
  <c r="C745" i="11"/>
  <c r="C746" i="11"/>
  <c r="C747" i="11"/>
  <c r="C748" i="11"/>
  <c r="C749" i="11"/>
  <c r="C750" i="11"/>
  <c r="C751" i="11"/>
  <c r="C752" i="11"/>
  <c r="C753" i="11"/>
  <c r="C754" i="11"/>
  <c r="C755" i="11"/>
  <c r="C756" i="11"/>
  <c r="C757" i="11"/>
  <c r="C758" i="11"/>
  <c r="C759" i="11"/>
  <c r="C760" i="11"/>
  <c r="C761" i="11"/>
  <c r="C762" i="11"/>
  <c r="C763" i="11"/>
  <c r="C764" i="11"/>
  <c r="C765" i="11"/>
  <c r="C766" i="11"/>
  <c r="C767" i="11"/>
  <c r="C768" i="11"/>
  <c r="C769" i="11"/>
  <c r="C770" i="11"/>
  <c r="C771" i="11"/>
  <c r="C772" i="11"/>
  <c r="C773" i="11"/>
  <c r="C774" i="11"/>
  <c r="C775" i="11"/>
  <c r="C776" i="11"/>
  <c r="C777" i="11"/>
  <c r="C778" i="11"/>
  <c r="C779" i="11"/>
  <c r="C780" i="11"/>
  <c r="C781" i="11"/>
  <c r="C782" i="11"/>
  <c r="C783" i="11"/>
  <c r="C784" i="11"/>
  <c r="C785" i="11"/>
  <c r="C786" i="11"/>
  <c r="C787" i="11"/>
  <c r="C788" i="11"/>
  <c r="C789" i="11"/>
  <c r="C790" i="11"/>
  <c r="C791" i="11"/>
  <c r="C792" i="11"/>
  <c r="C793" i="11"/>
  <c r="C794" i="11"/>
  <c r="C795" i="11"/>
  <c r="C796" i="11"/>
  <c r="C797" i="11"/>
  <c r="C798" i="11"/>
  <c r="C799" i="11"/>
  <c r="C800" i="11"/>
  <c r="C801" i="11"/>
  <c r="C802" i="11"/>
  <c r="C803" i="11"/>
  <c r="C804" i="11"/>
  <c r="C805" i="11"/>
  <c r="C806" i="11"/>
  <c r="C807" i="11"/>
  <c r="C808" i="11"/>
  <c r="C809" i="11"/>
  <c r="C810" i="11"/>
  <c r="C811" i="11"/>
  <c r="C812" i="11"/>
  <c r="C813" i="11"/>
  <c r="C814" i="11"/>
  <c r="C815" i="11"/>
  <c r="B2" i="11"/>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47" i="11"/>
  <c r="B148" i="11"/>
  <c r="B149" i="11"/>
  <c r="B150" i="11"/>
  <c r="B151" i="11"/>
  <c r="B152" i="11"/>
  <c r="B153" i="11"/>
  <c r="B154" i="11"/>
  <c r="B155" i="11"/>
  <c r="B156" i="11"/>
  <c r="B157" i="11"/>
  <c r="B158" i="11"/>
  <c r="B159" i="11"/>
  <c r="B160" i="11"/>
  <c r="B161" i="11"/>
  <c r="B162" i="11"/>
  <c r="B163" i="11"/>
  <c r="B164" i="11"/>
  <c r="B165" i="11"/>
  <c r="B166" i="11"/>
  <c r="B167" i="11"/>
  <c r="B168" i="11"/>
  <c r="B169" i="11"/>
  <c r="B170" i="11"/>
  <c r="B171" i="11"/>
  <c r="B172" i="11"/>
  <c r="B173" i="11"/>
  <c r="B174" i="11"/>
  <c r="B175" i="11"/>
  <c r="B176" i="11"/>
  <c r="B177" i="11"/>
  <c r="B178" i="11"/>
  <c r="B179" i="11"/>
  <c r="B180" i="11"/>
  <c r="B181" i="11"/>
  <c r="B182" i="11"/>
  <c r="B183" i="11"/>
  <c r="B184" i="11"/>
  <c r="B185" i="11"/>
  <c r="B186" i="11"/>
  <c r="B187" i="11"/>
  <c r="B188" i="11"/>
  <c r="B189" i="11"/>
  <c r="B190" i="11"/>
  <c r="B191" i="11"/>
  <c r="B192" i="11"/>
  <c r="B193" i="11"/>
  <c r="B194" i="11"/>
  <c r="B195" i="11"/>
  <c r="B196" i="11"/>
  <c r="B197" i="11"/>
  <c r="B198" i="11"/>
  <c r="B199" i="11"/>
  <c r="B200" i="11"/>
  <c r="B201" i="11"/>
  <c r="B202" i="11"/>
  <c r="B203" i="11"/>
  <c r="B204" i="11"/>
  <c r="B205" i="11"/>
  <c r="B206" i="11"/>
  <c r="B207" i="11"/>
  <c r="B208" i="11"/>
  <c r="B209" i="11"/>
  <c r="B210" i="11"/>
  <c r="B211" i="11"/>
  <c r="B212" i="11"/>
  <c r="B213" i="11"/>
  <c r="B214" i="11"/>
  <c r="B215" i="11"/>
  <c r="B216" i="11"/>
  <c r="B217" i="11"/>
  <c r="B218" i="11"/>
  <c r="B219" i="11"/>
  <c r="B220" i="11"/>
  <c r="B221" i="11"/>
  <c r="B222" i="11"/>
  <c r="B223" i="11"/>
  <c r="B224" i="11"/>
  <c r="B225" i="11"/>
  <c r="B226" i="11"/>
  <c r="B227" i="11"/>
  <c r="B228" i="11"/>
  <c r="B229" i="11"/>
  <c r="B230" i="11"/>
  <c r="B231" i="11"/>
  <c r="B232" i="11"/>
  <c r="B233" i="11"/>
  <c r="B234" i="11"/>
  <c r="B235" i="11"/>
  <c r="B236" i="11"/>
  <c r="B237" i="11"/>
  <c r="B238" i="11"/>
  <c r="B239" i="11"/>
  <c r="B240" i="11"/>
  <c r="B241" i="11"/>
  <c r="B242" i="11"/>
  <c r="B243" i="11"/>
  <c r="B244" i="11"/>
  <c r="B245" i="11"/>
  <c r="B246" i="11"/>
  <c r="B247" i="11"/>
  <c r="B248" i="11"/>
  <c r="B249" i="11"/>
  <c r="B250" i="11"/>
  <c r="B251" i="11"/>
  <c r="B252" i="11"/>
  <c r="B253" i="11"/>
  <c r="B254" i="11"/>
  <c r="B255" i="11"/>
  <c r="B256" i="11"/>
  <c r="B257" i="11"/>
  <c r="B258" i="11"/>
  <c r="B259" i="11"/>
  <c r="B260" i="11"/>
  <c r="B261" i="11"/>
  <c r="B262" i="11"/>
  <c r="B263" i="11"/>
  <c r="B264" i="11"/>
  <c r="B265" i="11"/>
  <c r="B266" i="11"/>
  <c r="B267" i="11"/>
  <c r="B268" i="11"/>
  <c r="B269" i="11"/>
  <c r="B270" i="11"/>
  <c r="B271" i="11"/>
  <c r="B272" i="11"/>
  <c r="B273" i="11"/>
  <c r="B274" i="11"/>
  <c r="B275" i="11"/>
  <c r="B276" i="11"/>
  <c r="B277" i="11"/>
  <c r="B278" i="11"/>
  <c r="B279" i="11"/>
  <c r="B280" i="11"/>
  <c r="B281" i="11"/>
  <c r="B282" i="11"/>
  <c r="B283" i="11"/>
  <c r="B284" i="11"/>
  <c r="B285" i="11"/>
  <c r="B286" i="11"/>
  <c r="B287" i="11"/>
  <c r="B288" i="11"/>
  <c r="B289" i="11"/>
  <c r="B290" i="11"/>
  <c r="B291" i="11"/>
  <c r="B292" i="11"/>
  <c r="B293" i="11"/>
  <c r="B294" i="11"/>
  <c r="B295" i="11"/>
  <c r="B296" i="11"/>
  <c r="B297" i="11"/>
  <c r="B298" i="11"/>
  <c r="B299" i="11"/>
  <c r="B300" i="11"/>
  <c r="B301" i="11"/>
  <c r="B302" i="11"/>
  <c r="B303" i="11"/>
  <c r="B304" i="11"/>
  <c r="B305" i="11"/>
  <c r="B306" i="11"/>
  <c r="B307" i="11"/>
  <c r="B308" i="11"/>
  <c r="B309" i="11"/>
  <c r="B310" i="11"/>
  <c r="B311" i="11"/>
  <c r="B312" i="11"/>
  <c r="B313" i="11"/>
  <c r="B314" i="11"/>
  <c r="B315" i="11"/>
  <c r="B316" i="11"/>
  <c r="B317" i="11"/>
  <c r="B318" i="11"/>
  <c r="B319" i="11"/>
  <c r="B320" i="11"/>
  <c r="B321" i="11"/>
  <c r="B322" i="11"/>
  <c r="B323" i="11"/>
  <c r="B324" i="11"/>
  <c r="B325" i="11"/>
  <c r="B326" i="11"/>
  <c r="B327" i="11"/>
  <c r="B328" i="11"/>
  <c r="B329" i="11"/>
  <c r="B330" i="11"/>
  <c r="B331" i="11"/>
  <c r="B332" i="11"/>
  <c r="B333" i="11"/>
  <c r="B334" i="11"/>
  <c r="B335" i="11"/>
  <c r="B336" i="11"/>
  <c r="B337" i="11"/>
  <c r="B338" i="11"/>
  <c r="B339" i="11"/>
  <c r="B340" i="11"/>
  <c r="B341" i="11"/>
  <c r="B342" i="11"/>
  <c r="B343" i="11"/>
  <c r="B344" i="11"/>
  <c r="B345" i="11"/>
  <c r="B346" i="11"/>
  <c r="B347" i="11"/>
  <c r="B348" i="11"/>
  <c r="B349" i="11"/>
  <c r="B350" i="11"/>
  <c r="B351" i="11"/>
  <c r="B352" i="11"/>
  <c r="B353" i="11"/>
  <c r="B354" i="11"/>
  <c r="B355" i="11"/>
  <c r="B356" i="11"/>
  <c r="B357" i="11"/>
  <c r="B358" i="11"/>
  <c r="B359" i="11"/>
  <c r="B360" i="11"/>
  <c r="B361" i="11"/>
  <c r="B362" i="11"/>
  <c r="B363" i="11"/>
  <c r="B364" i="11"/>
  <c r="B365" i="11"/>
  <c r="B366" i="11"/>
  <c r="B367" i="11"/>
  <c r="B368" i="11"/>
  <c r="B369" i="11"/>
  <c r="B370" i="11"/>
  <c r="B371" i="11"/>
  <c r="B372" i="11"/>
  <c r="B373" i="11"/>
  <c r="B374" i="11"/>
  <c r="B375" i="11"/>
  <c r="B376" i="11"/>
  <c r="B377" i="11"/>
  <c r="B378" i="11"/>
  <c r="B379" i="11"/>
  <c r="B380" i="11"/>
  <c r="B381" i="11"/>
  <c r="B382" i="11"/>
  <c r="B383" i="11"/>
  <c r="B384" i="11"/>
  <c r="B385" i="11"/>
  <c r="B386" i="11"/>
  <c r="B387" i="11"/>
  <c r="B388" i="11"/>
  <c r="B389" i="11"/>
  <c r="B390" i="11"/>
  <c r="B391" i="11"/>
  <c r="B392" i="11"/>
  <c r="B393" i="11"/>
  <c r="B394" i="11"/>
  <c r="B395" i="11"/>
  <c r="B396" i="11"/>
  <c r="B397" i="11"/>
  <c r="B398" i="11"/>
  <c r="B399" i="11"/>
  <c r="B400" i="11"/>
  <c r="B401" i="11"/>
  <c r="B402" i="11"/>
  <c r="B403" i="11"/>
  <c r="B404" i="11"/>
  <c r="B405" i="11"/>
  <c r="B406" i="11"/>
  <c r="B407" i="11"/>
  <c r="B408" i="11"/>
  <c r="B409" i="11"/>
  <c r="B410" i="11"/>
  <c r="B411" i="11"/>
  <c r="B412" i="11"/>
  <c r="B413" i="11"/>
  <c r="B414" i="11"/>
  <c r="B415" i="11"/>
  <c r="B416" i="11"/>
  <c r="B417" i="11"/>
  <c r="B418" i="11"/>
  <c r="B419" i="11"/>
  <c r="B420" i="11"/>
  <c r="B421" i="11"/>
  <c r="B422" i="11"/>
  <c r="B423" i="11"/>
  <c r="B424" i="11"/>
  <c r="B425" i="11"/>
  <c r="B426" i="11"/>
  <c r="B427" i="11"/>
  <c r="B428" i="11"/>
  <c r="B429" i="11"/>
  <c r="B430" i="11"/>
  <c r="B431" i="11"/>
  <c r="B432" i="11"/>
  <c r="B433" i="11"/>
  <c r="B434" i="11"/>
  <c r="B435" i="11"/>
  <c r="B436" i="11"/>
  <c r="B437" i="11"/>
  <c r="B438" i="11"/>
  <c r="B439" i="11"/>
  <c r="B440" i="11"/>
  <c r="B441" i="11"/>
  <c r="B442" i="11"/>
  <c r="B443" i="11"/>
  <c r="B444" i="11"/>
  <c r="B445" i="11"/>
  <c r="B446" i="11"/>
  <c r="B447" i="11"/>
  <c r="B448" i="11"/>
  <c r="B449" i="11"/>
  <c r="B450" i="11"/>
  <c r="B451" i="11"/>
  <c r="B452" i="11"/>
  <c r="B453" i="11"/>
  <c r="B454" i="11"/>
  <c r="B455" i="11"/>
  <c r="B456" i="11"/>
  <c r="B457" i="11"/>
  <c r="B458" i="11"/>
  <c r="B459" i="11"/>
  <c r="B460" i="11"/>
  <c r="B461" i="11"/>
  <c r="B462" i="11"/>
  <c r="B463" i="11"/>
  <c r="B464" i="11"/>
  <c r="B465" i="11"/>
  <c r="B466" i="11"/>
  <c r="B467" i="11"/>
  <c r="B468" i="11"/>
  <c r="B469" i="11"/>
  <c r="B470" i="11"/>
  <c r="B471" i="11"/>
  <c r="B472" i="11"/>
  <c r="B473" i="11"/>
  <c r="B474" i="11"/>
  <c r="B475" i="11"/>
  <c r="B476" i="11"/>
  <c r="B477" i="11"/>
  <c r="B478" i="11"/>
  <c r="B479" i="11"/>
  <c r="B480" i="11"/>
  <c r="B481" i="11"/>
  <c r="B482" i="11"/>
  <c r="B483" i="11"/>
  <c r="B484" i="11"/>
  <c r="B485" i="11"/>
  <c r="B486" i="11"/>
  <c r="B487" i="11"/>
  <c r="B488" i="11"/>
  <c r="B489" i="11"/>
  <c r="B490" i="11"/>
  <c r="B491" i="11"/>
  <c r="B492" i="11"/>
  <c r="B493" i="11"/>
  <c r="B494" i="11"/>
  <c r="B495" i="11"/>
  <c r="B496" i="11"/>
  <c r="B497" i="11"/>
  <c r="B498" i="11"/>
  <c r="B499" i="11"/>
  <c r="B500" i="11"/>
  <c r="B501" i="11"/>
  <c r="B502" i="11"/>
  <c r="B503" i="11"/>
  <c r="B504" i="11"/>
  <c r="B505" i="11"/>
  <c r="B506" i="11"/>
  <c r="B507" i="11"/>
  <c r="B508" i="11"/>
  <c r="B509" i="11"/>
  <c r="B510" i="11"/>
  <c r="B511" i="11"/>
  <c r="B512" i="11"/>
  <c r="B513" i="11"/>
  <c r="B514" i="11"/>
  <c r="B515" i="11"/>
  <c r="B516" i="11"/>
  <c r="B517" i="11"/>
  <c r="B518" i="11"/>
  <c r="B519" i="11"/>
  <c r="B520" i="11"/>
  <c r="B521" i="11"/>
  <c r="B522" i="11"/>
  <c r="B523" i="11"/>
  <c r="B524" i="11"/>
  <c r="B525" i="11"/>
  <c r="B526" i="11"/>
  <c r="B527" i="11"/>
  <c r="B528" i="11"/>
  <c r="B529" i="11"/>
  <c r="B530" i="11"/>
  <c r="B531" i="11"/>
  <c r="B532" i="11"/>
  <c r="B533" i="11"/>
  <c r="B534" i="11"/>
  <c r="B535" i="11"/>
  <c r="B536" i="11"/>
  <c r="B537" i="11"/>
  <c r="B538" i="11"/>
  <c r="B539" i="11"/>
  <c r="B540" i="11"/>
  <c r="B541" i="11"/>
  <c r="B542" i="11"/>
  <c r="B543" i="11"/>
  <c r="B544" i="11"/>
  <c r="B545" i="11"/>
  <c r="B546" i="11"/>
  <c r="B547" i="11"/>
  <c r="B548" i="11"/>
  <c r="B549" i="11"/>
  <c r="B550" i="11"/>
  <c r="B551" i="11"/>
  <c r="B552" i="11"/>
  <c r="B553" i="11"/>
  <c r="B554" i="11"/>
  <c r="B555" i="11"/>
  <c r="B556" i="11"/>
  <c r="B557" i="11"/>
  <c r="B558" i="11"/>
  <c r="B559" i="11"/>
  <c r="B560" i="11"/>
  <c r="B561" i="11"/>
  <c r="B562" i="11"/>
  <c r="B563" i="11"/>
  <c r="B564" i="11"/>
  <c r="B565" i="11"/>
  <c r="B566" i="11"/>
  <c r="B567" i="11"/>
  <c r="B568" i="11"/>
  <c r="B569" i="11"/>
  <c r="B570" i="11"/>
  <c r="B571" i="11"/>
  <c r="B572" i="11"/>
  <c r="B573" i="11"/>
  <c r="B574" i="11"/>
  <c r="B575" i="11"/>
  <c r="B576" i="11"/>
  <c r="B577" i="11"/>
  <c r="B578" i="11"/>
  <c r="B579" i="11"/>
  <c r="B580" i="11"/>
  <c r="B581" i="11"/>
  <c r="B582" i="11"/>
  <c r="B583" i="11"/>
  <c r="B584" i="11"/>
  <c r="B585" i="11"/>
  <c r="B586" i="11"/>
  <c r="B587" i="11"/>
  <c r="B588" i="11"/>
  <c r="B589" i="11"/>
  <c r="B590" i="11"/>
  <c r="B591" i="11"/>
  <c r="B592" i="11"/>
  <c r="B593" i="11"/>
  <c r="B594" i="11"/>
  <c r="B595" i="11"/>
  <c r="B596" i="11"/>
  <c r="B597" i="11"/>
  <c r="B598" i="11"/>
  <c r="B599" i="11"/>
  <c r="B600" i="11"/>
  <c r="B601" i="11"/>
  <c r="B602" i="11"/>
  <c r="B603" i="11"/>
  <c r="B604" i="11"/>
  <c r="B605" i="11"/>
  <c r="B606" i="11"/>
  <c r="B607" i="11"/>
  <c r="B608" i="11"/>
  <c r="B609" i="11"/>
  <c r="B610" i="11"/>
  <c r="B611" i="11"/>
  <c r="B612" i="11"/>
  <c r="B613" i="11"/>
  <c r="B614" i="11"/>
  <c r="B615" i="11"/>
  <c r="B616" i="11"/>
  <c r="B617" i="11"/>
  <c r="B618" i="11"/>
  <c r="B619" i="11"/>
  <c r="B620" i="11"/>
  <c r="B621" i="11"/>
  <c r="B622" i="11"/>
  <c r="B623" i="11"/>
  <c r="B624" i="11"/>
  <c r="B625" i="11"/>
  <c r="B626" i="11"/>
  <c r="B627" i="11"/>
  <c r="B628" i="11"/>
  <c r="B629" i="11"/>
  <c r="B630" i="11"/>
  <c r="B631" i="11"/>
  <c r="B632" i="11"/>
  <c r="B633" i="11"/>
  <c r="B634" i="11"/>
  <c r="B635" i="11"/>
  <c r="B636" i="11"/>
  <c r="B637" i="11"/>
  <c r="B638" i="11"/>
  <c r="B639" i="11"/>
  <c r="B640" i="11"/>
  <c r="B641" i="11"/>
  <c r="B642" i="11"/>
  <c r="B643" i="11"/>
  <c r="B644" i="11"/>
  <c r="B645" i="11"/>
  <c r="B646" i="11"/>
  <c r="B647" i="11"/>
  <c r="B648" i="11"/>
  <c r="B649" i="11"/>
  <c r="B650" i="11"/>
  <c r="B651" i="11"/>
  <c r="B652" i="11"/>
  <c r="B653" i="11"/>
  <c r="B654" i="11"/>
  <c r="B655" i="11"/>
  <c r="B656" i="11"/>
  <c r="B657" i="11"/>
  <c r="B658" i="11"/>
  <c r="B659" i="11"/>
  <c r="B660" i="11"/>
  <c r="B661" i="11"/>
  <c r="B662" i="11"/>
  <c r="B663" i="11"/>
  <c r="B664" i="11"/>
  <c r="B665" i="11"/>
  <c r="B666" i="11"/>
  <c r="B667" i="11"/>
  <c r="B668" i="11"/>
  <c r="B669" i="11"/>
  <c r="B670" i="11"/>
  <c r="B671" i="11"/>
  <c r="B672" i="11"/>
  <c r="B673" i="11"/>
  <c r="B674" i="11"/>
  <c r="B675" i="11"/>
  <c r="B676" i="11"/>
  <c r="B677" i="11"/>
  <c r="B678" i="11"/>
  <c r="B679" i="11"/>
  <c r="B680" i="11"/>
  <c r="B681" i="11"/>
  <c r="B682" i="11"/>
  <c r="B683" i="11"/>
  <c r="B684" i="11"/>
  <c r="B685" i="11"/>
  <c r="B686" i="11"/>
  <c r="B687" i="11"/>
  <c r="B688" i="11"/>
  <c r="B689" i="11"/>
  <c r="B690" i="11"/>
  <c r="B691" i="11"/>
  <c r="B692" i="11"/>
  <c r="B693" i="11"/>
  <c r="B694" i="11"/>
  <c r="B695" i="11"/>
  <c r="B696" i="11"/>
  <c r="B697" i="11"/>
  <c r="B698" i="11"/>
  <c r="B699" i="11"/>
  <c r="B700" i="11"/>
  <c r="B701" i="11"/>
  <c r="B702" i="11"/>
  <c r="B703" i="11"/>
  <c r="B704" i="11"/>
  <c r="B705" i="11"/>
  <c r="B706" i="11"/>
  <c r="B707" i="11"/>
  <c r="B708" i="11"/>
  <c r="B709" i="11"/>
  <c r="B710" i="11"/>
  <c r="B711" i="11"/>
  <c r="B712" i="11"/>
  <c r="B713" i="11"/>
  <c r="B714" i="11"/>
  <c r="B715" i="11"/>
  <c r="B716" i="11"/>
  <c r="B717" i="11"/>
  <c r="B718" i="11"/>
  <c r="B719" i="11"/>
  <c r="B720" i="11"/>
  <c r="B721" i="11"/>
  <c r="B722" i="11"/>
  <c r="B723" i="11"/>
  <c r="B724" i="11"/>
  <c r="B725" i="11"/>
  <c r="B726" i="11"/>
  <c r="B727" i="11"/>
  <c r="B728" i="11"/>
  <c r="B729" i="11"/>
  <c r="B730" i="11"/>
  <c r="B731" i="11"/>
  <c r="B732" i="11"/>
  <c r="B733" i="11"/>
  <c r="B734" i="11"/>
  <c r="B735" i="11"/>
  <c r="B736" i="11"/>
  <c r="B737" i="11"/>
  <c r="B738" i="11"/>
  <c r="B739" i="11"/>
  <c r="B740" i="11"/>
  <c r="B741" i="11"/>
  <c r="B742" i="11"/>
  <c r="B743" i="11"/>
  <c r="B744" i="11"/>
  <c r="B745" i="11"/>
  <c r="B746" i="11"/>
  <c r="B747" i="11"/>
  <c r="B748" i="11"/>
  <c r="B749" i="11"/>
  <c r="B750" i="11"/>
  <c r="B751" i="11"/>
  <c r="B752" i="11"/>
  <c r="B753" i="11"/>
  <c r="B754" i="11"/>
  <c r="B755" i="11"/>
  <c r="B756" i="11"/>
  <c r="B757" i="11"/>
  <c r="B758" i="11"/>
  <c r="B759" i="11"/>
  <c r="B760" i="11"/>
  <c r="B761" i="11"/>
  <c r="B762" i="11"/>
  <c r="B763" i="11"/>
  <c r="B764" i="11"/>
  <c r="B765" i="11"/>
  <c r="B766" i="11"/>
  <c r="B767" i="11"/>
  <c r="B768" i="11"/>
  <c r="B769" i="11"/>
  <c r="B770" i="11"/>
  <c r="B771" i="11"/>
  <c r="B772" i="11"/>
  <c r="B773" i="11"/>
  <c r="B774" i="11"/>
  <c r="B775" i="11"/>
  <c r="B776" i="11"/>
  <c r="B777" i="11"/>
  <c r="B778" i="11"/>
  <c r="B779" i="11"/>
  <c r="B780" i="11"/>
  <c r="B781" i="11"/>
  <c r="B782" i="11"/>
  <c r="B783" i="11"/>
  <c r="B784" i="11"/>
  <c r="B785" i="11"/>
  <c r="B786" i="11"/>
  <c r="B787" i="11"/>
  <c r="B788" i="11"/>
  <c r="B789" i="11"/>
  <c r="B790" i="11"/>
  <c r="B791" i="11"/>
  <c r="B792" i="11"/>
  <c r="B793" i="11"/>
  <c r="B794" i="11"/>
  <c r="B795" i="11"/>
  <c r="B796" i="11"/>
  <c r="B797" i="11"/>
  <c r="B798" i="11"/>
  <c r="B799" i="11"/>
  <c r="B800" i="11"/>
  <c r="B801" i="11"/>
  <c r="B802" i="11"/>
  <c r="B803" i="11"/>
  <c r="B804" i="11"/>
  <c r="B805" i="11"/>
  <c r="B806" i="11"/>
  <c r="B807" i="11"/>
  <c r="B808" i="11"/>
  <c r="B809" i="11"/>
  <c r="B810" i="11"/>
  <c r="B811" i="11"/>
  <c r="B812" i="11"/>
  <c r="B813" i="11"/>
  <c r="B814" i="11"/>
  <c r="B815" i="11"/>
  <c r="A2" i="11"/>
  <c r="A3" i="11"/>
  <c r="A4" i="1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0" i="11"/>
  <c r="A201" i="11"/>
  <c r="A202" i="11"/>
  <c r="A203" i="11"/>
  <c r="A204" i="11"/>
  <c r="A205" i="11"/>
  <c r="A206" i="11"/>
  <c r="A207" i="11"/>
  <c r="A208" i="11"/>
  <c r="A209" i="11"/>
  <c r="A210" i="11"/>
  <c r="A211" i="11"/>
  <c r="A212" i="11"/>
  <c r="A213" i="11"/>
  <c r="A214" i="11"/>
  <c r="A215" i="11"/>
  <c r="A216" i="11"/>
  <c r="A217" i="11"/>
  <c r="A218" i="11"/>
  <c r="A219" i="11"/>
  <c r="A220" i="11"/>
  <c r="A221" i="11"/>
  <c r="A222" i="11"/>
  <c r="A223" i="11"/>
  <c r="A224" i="11"/>
  <c r="A225" i="11"/>
  <c r="A226" i="11"/>
  <c r="A227" i="11"/>
  <c r="A228" i="11"/>
  <c r="A229" i="11"/>
  <c r="A230" i="11"/>
  <c r="A231" i="11"/>
  <c r="A232" i="11"/>
  <c r="A233" i="11"/>
  <c r="A234" i="11"/>
  <c r="A235" i="11"/>
  <c r="A236" i="11"/>
  <c r="A237" i="11"/>
  <c r="A238" i="11"/>
  <c r="A239" i="11"/>
  <c r="A240" i="11"/>
  <c r="A241" i="11"/>
  <c r="A242" i="11"/>
  <c r="A243" i="11"/>
  <c r="A244" i="11"/>
  <c r="A245" i="11"/>
  <c r="A246" i="11"/>
  <c r="A247" i="11"/>
  <c r="A248" i="11"/>
  <c r="A249" i="11"/>
  <c r="A250" i="11"/>
  <c r="A251" i="11"/>
  <c r="A252" i="11"/>
  <c r="A253" i="11"/>
  <c r="A254" i="11"/>
  <c r="A255" i="11"/>
  <c r="A256" i="11"/>
  <c r="A257" i="11"/>
  <c r="A258" i="11"/>
  <c r="A259" i="11"/>
  <c r="A260" i="11"/>
  <c r="A261" i="11"/>
  <c r="A262" i="11"/>
  <c r="A263" i="11"/>
  <c r="A264" i="11"/>
  <c r="A265" i="11"/>
  <c r="A266" i="11"/>
  <c r="A267" i="11"/>
  <c r="A268" i="11"/>
  <c r="A269" i="11"/>
  <c r="A270" i="11"/>
  <c r="A271" i="11"/>
  <c r="A272" i="11"/>
  <c r="A273" i="11"/>
  <c r="A274" i="11"/>
  <c r="A275" i="11"/>
  <c r="A276" i="11"/>
  <c r="A277" i="11"/>
  <c r="A278" i="11"/>
  <c r="A279" i="11"/>
  <c r="A280" i="11"/>
  <c r="A281" i="11"/>
  <c r="A282" i="11"/>
  <c r="A283" i="11"/>
  <c r="A284" i="11"/>
  <c r="A285" i="11"/>
  <c r="A286" i="11"/>
  <c r="A287" i="11"/>
  <c r="A288" i="11"/>
  <c r="A289" i="11"/>
  <c r="A290" i="11"/>
  <c r="A291" i="11"/>
  <c r="A292" i="11"/>
  <c r="A293" i="11"/>
  <c r="A294" i="11"/>
  <c r="A295" i="11"/>
  <c r="A296" i="11"/>
  <c r="A297" i="11"/>
  <c r="A298" i="11"/>
  <c r="A299" i="11"/>
  <c r="A300" i="11"/>
  <c r="A301" i="11"/>
  <c r="A302" i="11"/>
  <c r="A303" i="11"/>
  <c r="A304" i="11"/>
  <c r="A305" i="11"/>
  <c r="A306" i="11"/>
  <c r="A307" i="11"/>
  <c r="A308" i="11"/>
  <c r="A309" i="11"/>
  <c r="A310" i="11"/>
  <c r="A311" i="11"/>
  <c r="A312" i="11"/>
  <c r="A313" i="11"/>
  <c r="A314" i="11"/>
  <c r="A315" i="11"/>
  <c r="A316" i="11"/>
  <c r="A317" i="11"/>
  <c r="A318" i="11"/>
  <c r="A319" i="11"/>
  <c r="A320" i="11"/>
  <c r="A321" i="11"/>
  <c r="A322" i="11"/>
  <c r="A323" i="11"/>
  <c r="A324" i="11"/>
  <c r="A325" i="11"/>
  <c r="A326" i="11"/>
  <c r="A327" i="11"/>
  <c r="A328" i="11"/>
  <c r="A329" i="11"/>
  <c r="A330" i="11"/>
  <c r="A331" i="11"/>
  <c r="A332" i="11"/>
  <c r="A333" i="11"/>
  <c r="A334" i="11"/>
  <c r="A335" i="11"/>
  <c r="A336" i="11"/>
  <c r="A337" i="11"/>
  <c r="A338" i="11"/>
  <c r="A339" i="11"/>
  <c r="A340" i="11"/>
  <c r="A341" i="11"/>
  <c r="A342" i="11"/>
  <c r="A343" i="11"/>
  <c r="A344" i="11"/>
  <c r="A345" i="11"/>
  <c r="A346" i="11"/>
  <c r="A347" i="11"/>
  <c r="A348" i="11"/>
  <c r="A349" i="11"/>
  <c r="A350" i="11"/>
  <c r="A351" i="11"/>
  <c r="A352" i="11"/>
  <c r="A353" i="11"/>
  <c r="A354" i="11"/>
  <c r="A355" i="11"/>
  <c r="A356" i="11"/>
  <c r="A357" i="11"/>
  <c r="A358" i="11"/>
  <c r="A359" i="11"/>
  <c r="A360" i="11"/>
  <c r="A361" i="11"/>
  <c r="A362" i="11"/>
  <c r="A363" i="11"/>
  <c r="A364" i="11"/>
  <c r="A365" i="11"/>
  <c r="A366" i="11"/>
  <c r="A367" i="11"/>
  <c r="A368" i="11"/>
  <c r="A369" i="11"/>
  <c r="A370" i="11"/>
  <c r="A371" i="11"/>
  <c r="A372" i="11"/>
  <c r="A373" i="11"/>
  <c r="A374" i="11"/>
  <c r="A375" i="11"/>
  <c r="A376" i="11"/>
  <c r="A377" i="11"/>
  <c r="A378" i="11"/>
  <c r="A379" i="11"/>
  <c r="A380" i="11"/>
  <c r="A381" i="11"/>
  <c r="A382" i="11"/>
  <c r="A383" i="11"/>
  <c r="A384" i="11"/>
  <c r="A385" i="11"/>
  <c r="A386" i="11"/>
  <c r="A387" i="11"/>
  <c r="A388" i="11"/>
  <c r="A389" i="11"/>
  <c r="A390" i="11"/>
  <c r="A391" i="11"/>
  <c r="A392" i="11"/>
  <c r="A393" i="11"/>
  <c r="A394" i="11"/>
  <c r="A395" i="11"/>
  <c r="A396" i="11"/>
  <c r="A397" i="11"/>
  <c r="A398" i="11"/>
  <c r="A399" i="11"/>
  <c r="A400" i="11"/>
  <c r="A401" i="11"/>
  <c r="A402" i="11"/>
  <c r="A403" i="11"/>
  <c r="A404" i="11"/>
  <c r="A405" i="11"/>
  <c r="A406" i="11"/>
  <c r="A407" i="11"/>
  <c r="A408" i="11"/>
  <c r="A409" i="11"/>
  <c r="A410" i="11"/>
  <c r="A411" i="11"/>
  <c r="A412" i="11"/>
  <c r="A413" i="11"/>
  <c r="A414" i="11"/>
  <c r="A415" i="11"/>
  <c r="A416" i="11"/>
  <c r="A417" i="11"/>
  <c r="A418" i="11"/>
  <c r="A419" i="11"/>
  <c r="A420" i="11"/>
  <c r="A421" i="11"/>
  <c r="A422" i="11"/>
  <c r="A423" i="11"/>
  <c r="A424" i="11"/>
  <c r="A425" i="11"/>
  <c r="A426" i="11"/>
  <c r="A427" i="11"/>
  <c r="A428" i="11"/>
  <c r="A429" i="11"/>
  <c r="A430" i="11"/>
  <c r="A431" i="11"/>
  <c r="A432" i="11"/>
  <c r="A433" i="11"/>
  <c r="A434" i="11"/>
  <c r="A435" i="11"/>
  <c r="A436" i="11"/>
  <c r="A437" i="11"/>
  <c r="A438" i="11"/>
  <c r="A439" i="11"/>
  <c r="A440" i="11"/>
  <c r="A441" i="11"/>
  <c r="A442" i="11"/>
  <c r="A443" i="11"/>
  <c r="A444" i="11"/>
  <c r="A445" i="11"/>
  <c r="A446" i="11"/>
  <c r="A447" i="11"/>
  <c r="A448" i="11"/>
  <c r="A449" i="11"/>
  <c r="A450" i="11"/>
  <c r="A451" i="11"/>
  <c r="A452" i="11"/>
  <c r="A453" i="11"/>
  <c r="A454" i="11"/>
  <c r="A455" i="11"/>
  <c r="A456" i="11"/>
  <c r="A457" i="11"/>
  <c r="A458" i="11"/>
  <c r="A459" i="11"/>
  <c r="A460" i="11"/>
  <c r="A461" i="11"/>
  <c r="A462" i="11"/>
  <c r="A463" i="11"/>
  <c r="A464" i="11"/>
  <c r="A465" i="11"/>
  <c r="A466" i="11"/>
  <c r="A467" i="11"/>
  <c r="A468" i="11"/>
  <c r="A469" i="11"/>
  <c r="A470" i="11"/>
  <c r="A471" i="11"/>
  <c r="A472" i="11"/>
  <c r="A473" i="11"/>
  <c r="A474" i="11"/>
  <c r="A475" i="11"/>
  <c r="A476" i="11"/>
  <c r="A477" i="11"/>
  <c r="A478" i="11"/>
  <c r="A479" i="11"/>
  <c r="A480" i="11"/>
  <c r="A481" i="11"/>
  <c r="A482" i="11"/>
  <c r="A483" i="11"/>
  <c r="A484" i="11"/>
  <c r="A485" i="11"/>
  <c r="A486" i="11"/>
  <c r="A487" i="11"/>
  <c r="A488" i="11"/>
  <c r="A489" i="11"/>
  <c r="A490" i="11"/>
  <c r="A491" i="11"/>
  <c r="A492" i="11"/>
  <c r="A493" i="11"/>
  <c r="A494" i="11"/>
  <c r="A495" i="11"/>
  <c r="A496" i="11"/>
  <c r="A497" i="11"/>
  <c r="A498" i="11"/>
  <c r="A499" i="11"/>
  <c r="A500" i="11"/>
  <c r="A501" i="11"/>
  <c r="A502" i="11"/>
  <c r="A503" i="11"/>
  <c r="A504" i="11"/>
  <c r="A505" i="11"/>
  <c r="A506" i="11"/>
  <c r="A507" i="11"/>
  <c r="A508" i="11"/>
  <c r="A509" i="11"/>
  <c r="A510" i="11"/>
  <c r="A511" i="11"/>
  <c r="A512" i="11"/>
  <c r="A513" i="11"/>
  <c r="A514" i="11"/>
  <c r="A515" i="11"/>
  <c r="A516" i="11"/>
  <c r="A517" i="11"/>
  <c r="A518" i="11"/>
  <c r="A519" i="11"/>
  <c r="A520" i="11"/>
  <c r="A521" i="11"/>
  <c r="A522" i="11"/>
  <c r="A523" i="11"/>
  <c r="A524" i="11"/>
  <c r="A525" i="11"/>
  <c r="A526" i="11"/>
  <c r="A527" i="11"/>
  <c r="A528" i="11"/>
  <c r="A529" i="11"/>
  <c r="A530" i="11"/>
  <c r="A531" i="11"/>
  <c r="A532" i="11"/>
  <c r="A533" i="11"/>
  <c r="A534" i="11"/>
  <c r="A535" i="11"/>
  <c r="A536" i="11"/>
  <c r="A537" i="11"/>
  <c r="A538" i="11"/>
  <c r="A539" i="11"/>
  <c r="A540" i="11"/>
  <c r="A541" i="11"/>
  <c r="A542" i="11"/>
  <c r="A543" i="11"/>
  <c r="A544" i="11"/>
  <c r="A545" i="11"/>
  <c r="A546" i="11"/>
  <c r="A547" i="11"/>
  <c r="A548" i="11"/>
  <c r="A549" i="11"/>
  <c r="A550" i="11"/>
  <c r="A551" i="11"/>
  <c r="A552" i="11"/>
  <c r="A553" i="11"/>
  <c r="A554" i="11"/>
  <c r="A555" i="11"/>
  <c r="A556" i="11"/>
  <c r="A557" i="11"/>
  <c r="A558" i="11"/>
  <c r="A559" i="11"/>
  <c r="A560" i="11"/>
  <c r="A561" i="11"/>
  <c r="A562" i="11"/>
  <c r="A563" i="11"/>
  <c r="A564" i="11"/>
  <c r="A565" i="11"/>
  <c r="A566" i="11"/>
  <c r="A567" i="11"/>
  <c r="A568" i="11"/>
  <c r="A569" i="11"/>
  <c r="A570" i="11"/>
  <c r="A571" i="11"/>
  <c r="A572" i="11"/>
  <c r="A573" i="11"/>
  <c r="A574" i="11"/>
  <c r="A575" i="11"/>
  <c r="A576" i="11"/>
  <c r="A577" i="11"/>
  <c r="A578" i="11"/>
  <c r="A579" i="11"/>
  <c r="A580" i="11"/>
  <c r="A581" i="11"/>
  <c r="A582" i="11"/>
  <c r="A583" i="11"/>
  <c r="A584" i="11"/>
  <c r="A585" i="11"/>
  <c r="A586" i="11"/>
  <c r="A587" i="11"/>
  <c r="A588" i="11"/>
  <c r="A589" i="11"/>
  <c r="A590" i="11"/>
  <c r="A591" i="11"/>
  <c r="A592" i="11"/>
  <c r="A593" i="11"/>
  <c r="A594" i="11"/>
  <c r="A595" i="11"/>
  <c r="A596" i="11"/>
  <c r="A597" i="11"/>
  <c r="A598" i="11"/>
  <c r="A599" i="11"/>
  <c r="A600" i="11"/>
  <c r="A601" i="11"/>
  <c r="A602" i="11"/>
  <c r="A603" i="11"/>
  <c r="A604" i="11"/>
  <c r="A605" i="11"/>
  <c r="A606" i="11"/>
  <c r="A607" i="11"/>
  <c r="A608" i="11"/>
  <c r="A609" i="11"/>
  <c r="A610" i="11"/>
  <c r="A611" i="11"/>
  <c r="A612" i="11"/>
  <c r="A613" i="11"/>
  <c r="A614" i="11"/>
  <c r="A615" i="11"/>
  <c r="A616" i="11"/>
  <c r="A617" i="11"/>
  <c r="A618" i="11"/>
  <c r="A619" i="11"/>
  <c r="A620" i="11"/>
  <c r="A621" i="11"/>
  <c r="A622" i="11"/>
  <c r="A623" i="11"/>
  <c r="A624" i="11"/>
  <c r="A625" i="11"/>
  <c r="A626" i="11"/>
  <c r="A627" i="11"/>
  <c r="A628" i="11"/>
  <c r="A629" i="11"/>
  <c r="A630" i="11"/>
  <c r="A631" i="11"/>
  <c r="A632" i="11"/>
  <c r="A633" i="11"/>
  <c r="A634" i="11"/>
  <c r="A635" i="11"/>
  <c r="A636" i="11"/>
  <c r="A637" i="11"/>
  <c r="A638" i="11"/>
  <c r="A639" i="11"/>
  <c r="A640" i="11"/>
  <c r="A641" i="11"/>
  <c r="A642" i="11"/>
  <c r="A643" i="11"/>
  <c r="A644" i="11"/>
  <c r="A645" i="11"/>
  <c r="A646" i="11"/>
  <c r="A647" i="11"/>
  <c r="A648" i="11"/>
  <c r="A649" i="11"/>
  <c r="A650" i="11"/>
  <c r="A651" i="11"/>
  <c r="A652" i="11"/>
  <c r="A653" i="11"/>
  <c r="A654" i="11"/>
  <c r="A655" i="11"/>
  <c r="A656" i="11"/>
  <c r="A657" i="11"/>
  <c r="A658" i="11"/>
  <c r="A659" i="11"/>
  <c r="A660" i="11"/>
  <c r="A661" i="11"/>
  <c r="A662" i="11"/>
  <c r="A663" i="11"/>
  <c r="A664" i="11"/>
  <c r="A665" i="11"/>
  <c r="A666" i="11"/>
  <c r="A667" i="11"/>
  <c r="A668" i="11"/>
  <c r="A669" i="11"/>
  <c r="A670" i="11"/>
  <c r="A671" i="11"/>
  <c r="A672" i="11"/>
  <c r="A673" i="11"/>
  <c r="A674" i="11"/>
  <c r="A675" i="11"/>
  <c r="A676" i="11"/>
  <c r="A677" i="11"/>
  <c r="A678" i="11"/>
  <c r="A679" i="11"/>
  <c r="A680" i="11"/>
  <c r="A681" i="11"/>
  <c r="A682" i="11"/>
  <c r="A683" i="11"/>
  <c r="A684" i="11"/>
  <c r="A685" i="11"/>
  <c r="A686" i="11"/>
  <c r="A687" i="11"/>
  <c r="A688" i="11"/>
  <c r="A689" i="11"/>
  <c r="A690" i="11"/>
  <c r="A691" i="11"/>
  <c r="A692" i="11"/>
  <c r="A693" i="11"/>
  <c r="A694" i="11"/>
  <c r="A695" i="11"/>
  <c r="A696" i="11"/>
  <c r="A697" i="11"/>
  <c r="A698" i="11"/>
  <c r="A699" i="11"/>
  <c r="A700" i="11"/>
  <c r="A701" i="11"/>
  <c r="A702" i="11"/>
  <c r="A703" i="11"/>
  <c r="A704" i="11"/>
  <c r="A705" i="11"/>
  <c r="A706" i="11"/>
  <c r="A707" i="11"/>
  <c r="A708" i="11"/>
  <c r="A709" i="11"/>
  <c r="A710" i="11"/>
  <c r="A711" i="11"/>
  <c r="A712" i="11"/>
  <c r="A713" i="11"/>
  <c r="A714" i="11"/>
  <c r="A715" i="11"/>
  <c r="A716" i="11"/>
  <c r="A717" i="11"/>
  <c r="A718" i="11"/>
  <c r="A719" i="11"/>
  <c r="A720" i="11"/>
  <c r="A721" i="11"/>
  <c r="A722" i="11"/>
  <c r="A723" i="11"/>
  <c r="A724" i="11"/>
  <c r="A725" i="11"/>
  <c r="A726" i="11"/>
  <c r="A727" i="11"/>
  <c r="A728" i="11"/>
  <c r="A729" i="11"/>
  <c r="A730" i="11"/>
  <c r="A731" i="11"/>
  <c r="A732" i="11"/>
  <c r="A733" i="11"/>
  <c r="A734" i="11"/>
  <c r="A735" i="11"/>
  <c r="A736" i="11"/>
  <c r="A737" i="11"/>
  <c r="A738" i="11"/>
  <c r="A739" i="11"/>
  <c r="A740" i="11"/>
  <c r="A741" i="11"/>
  <c r="A742" i="11"/>
  <c r="A743" i="11"/>
  <c r="A744" i="11"/>
  <c r="A745" i="11"/>
  <c r="A746" i="11"/>
  <c r="A747" i="11"/>
  <c r="A748" i="11"/>
  <c r="A749" i="11"/>
  <c r="A750" i="11"/>
  <c r="A751" i="11"/>
  <c r="A752" i="11"/>
  <c r="A753" i="11"/>
  <c r="A754" i="11"/>
  <c r="A755" i="11"/>
  <c r="A756" i="11"/>
  <c r="A757" i="11"/>
  <c r="A758" i="11"/>
  <c r="A759" i="11"/>
  <c r="A760" i="11"/>
  <c r="A761" i="11"/>
  <c r="A762" i="11"/>
  <c r="A763" i="11"/>
  <c r="A764" i="11"/>
  <c r="A765" i="11"/>
  <c r="A766" i="11"/>
  <c r="A767" i="11"/>
  <c r="A768" i="11"/>
  <c r="A769" i="11"/>
  <c r="A770" i="11"/>
  <c r="A771" i="11"/>
  <c r="A772" i="11"/>
  <c r="A773" i="11"/>
  <c r="A774" i="11"/>
  <c r="A775" i="11"/>
  <c r="A776" i="11"/>
  <c r="A777" i="11"/>
  <c r="A778" i="11"/>
  <c r="A779" i="11"/>
  <c r="A780" i="11"/>
  <c r="A781" i="11"/>
  <c r="A782" i="11"/>
  <c r="A783" i="11"/>
  <c r="A784" i="11"/>
  <c r="A785" i="11"/>
  <c r="A786" i="11"/>
  <c r="A787" i="11"/>
  <c r="A788" i="11"/>
  <c r="A789" i="11"/>
  <c r="A790" i="11"/>
  <c r="A791" i="11"/>
  <c r="A792" i="11"/>
  <c r="A793" i="11"/>
  <c r="A794" i="11"/>
  <c r="A795" i="11"/>
  <c r="A796" i="11"/>
  <c r="A797" i="11"/>
  <c r="A798" i="11"/>
  <c r="A799" i="11"/>
  <c r="A800" i="11"/>
  <c r="A801" i="11"/>
  <c r="A802" i="11"/>
  <c r="A803" i="11"/>
  <c r="A804" i="11"/>
  <c r="A805" i="11"/>
  <c r="A806" i="11"/>
  <c r="A807" i="11"/>
  <c r="A808" i="11"/>
  <c r="A809" i="11"/>
  <c r="A810" i="11"/>
  <c r="A811" i="11"/>
  <c r="A812" i="11"/>
  <c r="A813" i="11"/>
  <c r="A814" i="11"/>
  <c r="A815" i="11"/>
  <c r="J84" i="10"/>
  <c r="J85" i="10"/>
  <c r="J169" i="10"/>
  <c r="J216" i="10"/>
  <c r="J219" i="10"/>
  <c r="J345" i="10"/>
  <c r="J396" i="10"/>
  <c r="J414" i="10"/>
  <c r="J455" i="10"/>
  <c r="K527" i="10"/>
  <c r="J526" i="10"/>
  <c r="K594" i="10"/>
  <c r="J604" i="10"/>
  <c r="J664" i="10"/>
  <c r="J669" i="10"/>
  <c r="J700" i="10"/>
  <c r="K746" i="10"/>
  <c r="J763" i="10"/>
  <c r="K799" i="10"/>
  <c r="B35" i="13"/>
  <c r="C35" i="13"/>
  <c r="D35" i="13"/>
  <c r="E35" i="13"/>
  <c r="F35" i="13"/>
  <c r="G35" i="13"/>
  <c r="H35" i="13"/>
  <c r="J35" i="13"/>
  <c r="I35" i="13"/>
  <c r="L35" i="13"/>
  <c r="K35" i="13"/>
  <c r="M35" i="13"/>
  <c r="N35" i="13"/>
  <c r="O35" i="13"/>
  <c r="P35" i="13"/>
  <c r="Q35" i="13"/>
  <c r="R35" i="13"/>
  <c r="J8" i="10"/>
  <c r="J52" i="10"/>
  <c r="J10" i="10"/>
  <c r="J80" i="10"/>
  <c r="K110" i="10"/>
  <c r="J156" i="10"/>
  <c r="J152" i="10"/>
  <c r="J221" i="10"/>
  <c r="J255" i="10"/>
  <c r="J287" i="10"/>
  <c r="J362" i="10"/>
  <c r="K383" i="10"/>
  <c r="J422" i="10"/>
  <c r="K463" i="10"/>
  <c r="J473" i="10"/>
  <c r="J462" i="10"/>
  <c r="J480" i="10"/>
  <c r="K490" i="10"/>
  <c r="J504" i="10"/>
  <c r="J522" i="10"/>
  <c r="J633" i="10"/>
  <c r="J602" i="10"/>
  <c r="L683" i="10"/>
  <c r="K684" i="10"/>
  <c r="K704" i="10"/>
  <c r="J701" i="10"/>
  <c r="J735" i="10"/>
  <c r="J805" i="10"/>
  <c r="J804" i="10"/>
  <c r="D10" i="16" l="1"/>
  <c r="D47" i="16"/>
  <c r="D7" i="16"/>
  <c r="D9" i="16"/>
  <c r="D68" i="16"/>
  <c r="D65" i="16"/>
  <c r="D21" i="16"/>
  <c r="D17" i="16"/>
  <c r="D37" i="16"/>
  <c r="D53" i="16"/>
  <c r="D42" i="16"/>
  <c r="D4" i="16"/>
  <c r="D6" i="16"/>
  <c r="D40" i="16"/>
  <c r="D26" i="16"/>
  <c r="D38" i="16"/>
  <c r="D18" i="16"/>
  <c r="D27" i="16"/>
  <c r="D52" i="16"/>
  <c r="D39" i="16"/>
  <c r="D3" i="16"/>
  <c r="D46" i="16"/>
  <c r="D33" i="16"/>
  <c r="D36" i="16"/>
  <c r="D57" i="16"/>
  <c r="D51" i="16"/>
  <c r="D12" i="16"/>
  <c r="D71" i="16"/>
  <c r="D29" i="16"/>
  <c r="D44" i="16"/>
  <c r="D62" i="16"/>
  <c r="D61" i="16"/>
  <c r="D35" i="16"/>
  <c r="D25" i="16"/>
  <c r="D14" i="16"/>
  <c r="D70" i="16"/>
  <c r="D67" i="16"/>
  <c r="D28" i="16"/>
  <c r="D49" i="16"/>
  <c r="D20" i="16"/>
  <c r="D56" i="16"/>
  <c r="D32" i="16"/>
  <c r="D13" i="16"/>
  <c r="D23" i="16"/>
  <c r="D66" i="16"/>
  <c r="D19" i="16"/>
  <c r="D45" i="16"/>
  <c r="D60" i="16"/>
  <c r="D55" i="16"/>
  <c r="D24" i="16"/>
  <c r="D8" i="16"/>
  <c r="D31" i="16"/>
  <c r="D41" i="16"/>
  <c r="D64" i="16"/>
  <c r="D48" i="16"/>
  <c r="D59" i="16"/>
  <c r="D54" i="16"/>
  <c r="D34" i="16"/>
  <c r="D11" i="16"/>
  <c r="D69" i="16"/>
  <c r="D43" i="16"/>
  <c r="D63" i="16"/>
  <c r="D30" i="16"/>
  <c r="D58" i="16"/>
  <c r="D22" i="16"/>
  <c r="D50" i="16"/>
  <c r="D5" i="16"/>
  <c r="D2" i="16"/>
  <c r="L809" i="10"/>
  <c r="N809" i="10"/>
  <c r="M809" i="10"/>
  <c r="J809" i="10"/>
  <c r="J574" i="10"/>
  <c r="J790" i="10"/>
  <c r="J718" i="10"/>
  <c r="J688" i="10"/>
  <c r="J663" i="10"/>
  <c r="J619" i="10"/>
  <c r="J400" i="10"/>
  <c r="K336" i="10"/>
  <c r="J274" i="10"/>
  <c r="J266" i="10"/>
  <c r="J132" i="10"/>
  <c r="J28" i="10"/>
  <c r="K613" i="10"/>
  <c r="K479" i="10"/>
  <c r="K415" i="10"/>
  <c r="J810" i="11"/>
  <c r="P810" i="11"/>
  <c r="D810" i="11"/>
  <c r="K810" i="11"/>
  <c r="Q810" i="11"/>
  <c r="L810" i="11"/>
  <c r="R810" i="11"/>
  <c r="E810" i="11"/>
  <c r="M810" i="11"/>
  <c r="S810" i="11"/>
  <c r="F810" i="11"/>
  <c r="T810" i="11"/>
  <c r="G810" i="11"/>
  <c r="N810" i="11"/>
  <c r="U810" i="11"/>
  <c r="H810" i="11"/>
  <c r="I810" i="11"/>
  <c r="O810" i="11"/>
  <c r="J802" i="11"/>
  <c r="P802" i="11"/>
  <c r="D802" i="11"/>
  <c r="K802" i="11"/>
  <c r="Q802" i="11"/>
  <c r="L802" i="11"/>
  <c r="R802" i="11"/>
  <c r="E802" i="11"/>
  <c r="M802" i="11"/>
  <c r="S802" i="11"/>
  <c r="F802" i="11"/>
  <c r="T802" i="11"/>
  <c r="G802" i="11"/>
  <c r="N802" i="11"/>
  <c r="U802" i="11"/>
  <c r="H802" i="11"/>
  <c r="I802" i="11"/>
  <c r="O802" i="11"/>
  <c r="J794" i="11"/>
  <c r="P794" i="11"/>
  <c r="D794" i="11"/>
  <c r="K794" i="11"/>
  <c r="Q794" i="11"/>
  <c r="L794" i="11"/>
  <c r="R794" i="11"/>
  <c r="E794" i="11"/>
  <c r="M794" i="11"/>
  <c r="S794" i="11"/>
  <c r="F794" i="11"/>
  <c r="T794" i="11"/>
  <c r="G794" i="11"/>
  <c r="N794" i="11"/>
  <c r="U794" i="11"/>
  <c r="H794" i="11"/>
  <c r="I794" i="11"/>
  <c r="O794" i="11"/>
  <c r="J786" i="11"/>
  <c r="P786" i="11"/>
  <c r="D786" i="11"/>
  <c r="K786" i="11"/>
  <c r="Q786" i="11"/>
  <c r="L786" i="11"/>
  <c r="R786" i="11"/>
  <c r="E786" i="11"/>
  <c r="M786" i="11"/>
  <c r="S786" i="11"/>
  <c r="F786" i="11"/>
  <c r="T786" i="11"/>
  <c r="G786" i="11"/>
  <c r="N786" i="11"/>
  <c r="U786" i="11"/>
  <c r="H786" i="11"/>
  <c r="I786" i="11"/>
  <c r="O786" i="11"/>
  <c r="J778" i="11"/>
  <c r="P778" i="11"/>
  <c r="D778" i="11"/>
  <c r="K778" i="11"/>
  <c r="Q778" i="11"/>
  <c r="L778" i="11"/>
  <c r="R778" i="11"/>
  <c r="E778" i="11"/>
  <c r="M778" i="11"/>
  <c r="S778" i="11"/>
  <c r="F778" i="11"/>
  <c r="T778" i="11"/>
  <c r="G778" i="11"/>
  <c r="N778" i="11"/>
  <c r="U778" i="11"/>
  <c r="H778" i="11"/>
  <c r="I778" i="11"/>
  <c r="O778" i="11"/>
  <c r="J770" i="11"/>
  <c r="L770" i="11"/>
  <c r="E770" i="11"/>
  <c r="M770" i="11"/>
  <c r="F770" i="11"/>
  <c r="H770" i="11"/>
  <c r="I770" i="11"/>
  <c r="P770" i="11"/>
  <c r="Q770" i="11"/>
  <c r="D770" i="11"/>
  <c r="R770" i="11"/>
  <c r="G770" i="11"/>
  <c r="S770" i="11"/>
  <c r="K770" i="11"/>
  <c r="T770" i="11"/>
  <c r="N770" i="11"/>
  <c r="U770" i="11"/>
  <c r="O770" i="11"/>
  <c r="J762" i="11"/>
  <c r="P762" i="11"/>
  <c r="L762" i="11"/>
  <c r="R762" i="11"/>
  <c r="E762" i="11"/>
  <c r="M762" i="11"/>
  <c r="S762" i="11"/>
  <c r="F762" i="11"/>
  <c r="T762" i="11"/>
  <c r="H762" i="11"/>
  <c r="I762" i="11"/>
  <c r="O762" i="11"/>
  <c r="D762" i="11"/>
  <c r="G762" i="11"/>
  <c r="K762" i="11"/>
  <c r="N762" i="11"/>
  <c r="Q762" i="11"/>
  <c r="U762" i="11"/>
  <c r="J754" i="11"/>
  <c r="P754" i="11"/>
  <c r="L754" i="11"/>
  <c r="R754" i="11"/>
  <c r="E754" i="11"/>
  <c r="M754" i="11"/>
  <c r="S754" i="11"/>
  <c r="F754" i="11"/>
  <c r="T754" i="11"/>
  <c r="H754" i="11"/>
  <c r="I754" i="11"/>
  <c r="O754" i="11"/>
  <c r="K754" i="11"/>
  <c r="N754" i="11"/>
  <c r="Q754" i="11"/>
  <c r="U754" i="11"/>
  <c r="D754" i="11"/>
  <c r="G754" i="11"/>
  <c r="J746" i="11"/>
  <c r="P746" i="11"/>
  <c r="L746" i="11"/>
  <c r="R746" i="11"/>
  <c r="E746" i="11"/>
  <c r="M746" i="11"/>
  <c r="S746" i="11"/>
  <c r="F746" i="11"/>
  <c r="T746" i="11"/>
  <c r="H746" i="11"/>
  <c r="I746" i="11"/>
  <c r="O746" i="11"/>
  <c r="Q746" i="11"/>
  <c r="U746" i="11"/>
  <c r="D746" i="11"/>
  <c r="G746" i="11"/>
  <c r="K746" i="11"/>
  <c r="N746" i="11"/>
  <c r="J738" i="11"/>
  <c r="P738" i="11"/>
  <c r="L738" i="11"/>
  <c r="R738" i="11"/>
  <c r="E738" i="11"/>
  <c r="M738" i="11"/>
  <c r="S738" i="11"/>
  <c r="F738" i="11"/>
  <c r="T738" i="11"/>
  <c r="H738" i="11"/>
  <c r="I738" i="11"/>
  <c r="O738" i="11"/>
  <c r="D738" i="11"/>
  <c r="G738" i="11"/>
  <c r="K738" i="11"/>
  <c r="N738" i="11"/>
  <c r="Q738" i="11"/>
  <c r="U738" i="11"/>
  <c r="J730" i="11"/>
  <c r="P730" i="11"/>
  <c r="L730" i="11"/>
  <c r="R730" i="11"/>
  <c r="E730" i="11"/>
  <c r="M730" i="11"/>
  <c r="S730" i="11"/>
  <c r="F730" i="11"/>
  <c r="T730" i="11"/>
  <c r="H730" i="11"/>
  <c r="I730" i="11"/>
  <c r="O730" i="11"/>
  <c r="D730" i="11"/>
  <c r="G730" i="11"/>
  <c r="K730" i="11"/>
  <c r="N730" i="11"/>
  <c r="Q730" i="11"/>
  <c r="U730" i="11"/>
  <c r="J722" i="11"/>
  <c r="P722" i="11"/>
  <c r="L722" i="11"/>
  <c r="R722" i="11"/>
  <c r="E722" i="11"/>
  <c r="M722" i="11"/>
  <c r="S722" i="11"/>
  <c r="F722" i="11"/>
  <c r="T722" i="11"/>
  <c r="H722" i="11"/>
  <c r="I722" i="11"/>
  <c r="O722" i="11"/>
  <c r="K722" i="11"/>
  <c r="N722" i="11"/>
  <c r="Q722" i="11"/>
  <c r="U722" i="11"/>
  <c r="D722" i="11"/>
  <c r="G722" i="11"/>
  <c r="J714" i="11"/>
  <c r="P714" i="11"/>
  <c r="L714" i="11"/>
  <c r="R714" i="11"/>
  <c r="E714" i="11"/>
  <c r="M714" i="11"/>
  <c r="S714" i="11"/>
  <c r="F714" i="11"/>
  <c r="T714" i="11"/>
  <c r="H714" i="11"/>
  <c r="I714" i="11"/>
  <c r="O714" i="11"/>
  <c r="Q714" i="11"/>
  <c r="U714" i="11"/>
  <c r="D714" i="11"/>
  <c r="G714" i="11"/>
  <c r="K714" i="11"/>
  <c r="N714" i="11"/>
  <c r="J706" i="11"/>
  <c r="P706" i="11"/>
  <c r="D706" i="11"/>
  <c r="L706" i="11"/>
  <c r="R706" i="11"/>
  <c r="E706" i="11"/>
  <c r="M706" i="11"/>
  <c r="S706" i="11"/>
  <c r="F706" i="11"/>
  <c r="T706" i="11"/>
  <c r="H706" i="11"/>
  <c r="I706" i="11"/>
  <c r="O706" i="11"/>
  <c r="G706" i="11"/>
  <c r="K706" i="11"/>
  <c r="N706" i="11"/>
  <c r="Q706" i="11"/>
  <c r="U706" i="11"/>
  <c r="J698" i="11"/>
  <c r="P698" i="11"/>
  <c r="D698" i="11"/>
  <c r="K698" i="11"/>
  <c r="Q698" i="11"/>
  <c r="L698" i="11"/>
  <c r="R698" i="11"/>
  <c r="E698" i="11"/>
  <c r="M698" i="11"/>
  <c r="S698" i="11"/>
  <c r="F698" i="11"/>
  <c r="T698" i="11"/>
  <c r="G698" i="11"/>
  <c r="N698" i="11"/>
  <c r="U698" i="11"/>
  <c r="H698" i="11"/>
  <c r="I698" i="11"/>
  <c r="O698" i="11"/>
  <c r="J690" i="11"/>
  <c r="P690" i="11"/>
  <c r="D690" i="11"/>
  <c r="K690" i="11"/>
  <c r="Q690" i="11"/>
  <c r="L690" i="11"/>
  <c r="R690" i="11"/>
  <c r="E690" i="11"/>
  <c r="M690" i="11"/>
  <c r="S690" i="11"/>
  <c r="F690" i="11"/>
  <c r="T690" i="11"/>
  <c r="G690" i="11"/>
  <c r="N690" i="11"/>
  <c r="U690" i="11"/>
  <c r="H690" i="11"/>
  <c r="I690" i="11"/>
  <c r="O690" i="11"/>
  <c r="J682" i="11"/>
  <c r="P682" i="11"/>
  <c r="D682" i="11"/>
  <c r="K682" i="11"/>
  <c r="Q682" i="11"/>
  <c r="L682" i="11"/>
  <c r="R682" i="11"/>
  <c r="E682" i="11"/>
  <c r="M682" i="11"/>
  <c r="S682" i="11"/>
  <c r="F682" i="11"/>
  <c r="T682" i="11"/>
  <c r="G682" i="11"/>
  <c r="N682" i="11"/>
  <c r="U682" i="11"/>
  <c r="H682" i="11"/>
  <c r="I682" i="11"/>
  <c r="O682" i="11"/>
  <c r="J674" i="11"/>
  <c r="P674" i="11"/>
  <c r="D674" i="11"/>
  <c r="K674" i="11"/>
  <c r="Q674" i="11"/>
  <c r="L674" i="11"/>
  <c r="R674" i="11"/>
  <c r="E674" i="11"/>
  <c r="M674" i="11"/>
  <c r="S674" i="11"/>
  <c r="F674" i="11"/>
  <c r="T674" i="11"/>
  <c r="G674" i="11"/>
  <c r="N674" i="11"/>
  <c r="U674" i="11"/>
  <c r="H674" i="11"/>
  <c r="I674" i="11"/>
  <c r="O674" i="11"/>
  <c r="J666" i="11"/>
  <c r="P666" i="11"/>
  <c r="D666" i="11"/>
  <c r="K666" i="11"/>
  <c r="Q666" i="11"/>
  <c r="L666" i="11"/>
  <c r="R666" i="11"/>
  <c r="E666" i="11"/>
  <c r="M666" i="11"/>
  <c r="S666" i="11"/>
  <c r="F666" i="11"/>
  <c r="T666" i="11"/>
  <c r="G666" i="11"/>
  <c r="N666" i="11"/>
  <c r="U666" i="11"/>
  <c r="H666" i="11"/>
  <c r="I666" i="11"/>
  <c r="O666" i="11"/>
  <c r="J658" i="11"/>
  <c r="P658" i="11"/>
  <c r="D658" i="11"/>
  <c r="K658" i="11"/>
  <c r="Q658" i="11"/>
  <c r="L658" i="11"/>
  <c r="R658" i="11"/>
  <c r="E658" i="11"/>
  <c r="M658" i="11"/>
  <c r="S658" i="11"/>
  <c r="F658" i="11"/>
  <c r="T658" i="11"/>
  <c r="G658" i="11"/>
  <c r="N658" i="11"/>
  <c r="U658" i="11"/>
  <c r="H658" i="11"/>
  <c r="I658" i="11"/>
  <c r="O658" i="11"/>
  <c r="J650" i="11"/>
  <c r="P650" i="11"/>
  <c r="D650" i="11"/>
  <c r="K650" i="11"/>
  <c r="Q650" i="11"/>
  <c r="L650" i="11"/>
  <c r="R650" i="11"/>
  <c r="E650" i="11"/>
  <c r="M650" i="11"/>
  <c r="S650" i="11"/>
  <c r="F650" i="11"/>
  <c r="T650" i="11"/>
  <c r="G650" i="11"/>
  <c r="N650" i="11"/>
  <c r="U650" i="11"/>
  <c r="H650" i="11"/>
  <c r="I650" i="11"/>
  <c r="O650" i="11"/>
  <c r="J642" i="11"/>
  <c r="P642" i="11"/>
  <c r="D642" i="11"/>
  <c r="K642" i="11"/>
  <c r="Q642" i="11"/>
  <c r="L642" i="11"/>
  <c r="R642" i="11"/>
  <c r="E642" i="11"/>
  <c r="M642" i="11"/>
  <c r="S642" i="11"/>
  <c r="F642" i="11"/>
  <c r="T642" i="11"/>
  <c r="G642" i="11"/>
  <c r="N642" i="11"/>
  <c r="U642" i="11"/>
  <c r="H642" i="11"/>
  <c r="I642" i="11"/>
  <c r="O642" i="11"/>
  <c r="J634" i="11"/>
  <c r="P634" i="11"/>
  <c r="D634" i="11"/>
  <c r="K634" i="11"/>
  <c r="Q634" i="11"/>
  <c r="L634" i="11"/>
  <c r="R634" i="11"/>
  <c r="E634" i="11"/>
  <c r="M634" i="11"/>
  <c r="S634" i="11"/>
  <c r="F634" i="11"/>
  <c r="T634" i="11"/>
  <c r="G634" i="11"/>
  <c r="N634" i="11"/>
  <c r="U634" i="11"/>
  <c r="H634" i="11"/>
  <c r="I634" i="11"/>
  <c r="O634" i="11"/>
  <c r="J626" i="11"/>
  <c r="P626" i="11"/>
  <c r="D626" i="11"/>
  <c r="K626" i="11"/>
  <c r="Q626" i="11"/>
  <c r="L626" i="11"/>
  <c r="R626" i="11"/>
  <c r="E626" i="11"/>
  <c r="M626" i="11"/>
  <c r="S626" i="11"/>
  <c r="F626" i="11"/>
  <c r="T626" i="11"/>
  <c r="G626" i="11"/>
  <c r="N626" i="11"/>
  <c r="U626" i="11"/>
  <c r="H626" i="11"/>
  <c r="I626" i="11"/>
  <c r="O626" i="11"/>
  <c r="J618" i="11"/>
  <c r="P618" i="11"/>
  <c r="D618" i="11"/>
  <c r="K618" i="11"/>
  <c r="Q618" i="11"/>
  <c r="L618" i="11"/>
  <c r="R618" i="11"/>
  <c r="E618" i="11"/>
  <c r="M618" i="11"/>
  <c r="S618" i="11"/>
  <c r="F618" i="11"/>
  <c r="T618" i="11"/>
  <c r="G618" i="11"/>
  <c r="N618" i="11"/>
  <c r="U618" i="11"/>
  <c r="H618" i="11"/>
  <c r="I618" i="11"/>
  <c r="O618" i="11"/>
  <c r="J610" i="11"/>
  <c r="P610" i="11"/>
  <c r="D610" i="11"/>
  <c r="K610" i="11"/>
  <c r="Q610" i="11"/>
  <c r="L610" i="11"/>
  <c r="R610" i="11"/>
  <c r="E610" i="11"/>
  <c r="M610" i="11"/>
  <c r="S610" i="11"/>
  <c r="F610" i="11"/>
  <c r="T610" i="11"/>
  <c r="G610" i="11"/>
  <c r="N610" i="11"/>
  <c r="U610" i="11"/>
  <c r="H610" i="11"/>
  <c r="I610" i="11"/>
  <c r="O610" i="11"/>
  <c r="J602" i="11"/>
  <c r="P602" i="11"/>
  <c r="D602" i="11"/>
  <c r="K602" i="11"/>
  <c r="Q602" i="11"/>
  <c r="L602" i="11"/>
  <c r="R602" i="11"/>
  <c r="E602" i="11"/>
  <c r="M602" i="11"/>
  <c r="S602" i="11"/>
  <c r="F602" i="11"/>
  <c r="T602" i="11"/>
  <c r="G602" i="11"/>
  <c r="N602" i="11"/>
  <c r="U602" i="11"/>
  <c r="H602" i="11"/>
  <c r="I602" i="11"/>
  <c r="O602" i="11"/>
  <c r="J594" i="11"/>
  <c r="P594" i="11"/>
  <c r="D594" i="11"/>
  <c r="K594" i="11"/>
  <c r="Q594" i="11"/>
  <c r="L594" i="11"/>
  <c r="R594" i="11"/>
  <c r="E594" i="11"/>
  <c r="M594" i="11"/>
  <c r="S594" i="11"/>
  <c r="F594" i="11"/>
  <c r="T594" i="11"/>
  <c r="G594" i="11"/>
  <c r="N594" i="11"/>
  <c r="U594" i="11"/>
  <c r="H594" i="11"/>
  <c r="I594" i="11"/>
  <c r="O594" i="11"/>
  <c r="J586" i="11"/>
  <c r="P586" i="11"/>
  <c r="D586" i="11"/>
  <c r="K586" i="11"/>
  <c r="Q586" i="11"/>
  <c r="L586" i="11"/>
  <c r="R586" i="11"/>
  <c r="E586" i="11"/>
  <c r="M586" i="11"/>
  <c r="S586" i="11"/>
  <c r="F586" i="11"/>
  <c r="T586" i="11"/>
  <c r="G586" i="11"/>
  <c r="N586" i="11"/>
  <c r="U586" i="11"/>
  <c r="H586" i="11"/>
  <c r="I586" i="11"/>
  <c r="O586" i="11"/>
  <c r="J578" i="11"/>
  <c r="P578" i="11"/>
  <c r="D578" i="11"/>
  <c r="K578" i="11"/>
  <c r="Q578" i="11"/>
  <c r="L578" i="11"/>
  <c r="R578" i="11"/>
  <c r="E578" i="11"/>
  <c r="M578" i="11"/>
  <c r="S578" i="11"/>
  <c r="F578" i="11"/>
  <c r="T578" i="11"/>
  <c r="G578" i="11"/>
  <c r="N578" i="11"/>
  <c r="U578" i="11"/>
  <c r="H578" i="11"/>
  <c r="I578" i="11"/>
  <c r="O578" i="11"/>
  <c r="J570" i="11"/>
  <c r="P570" i="11"/>
  <c r="D570" i="11"/>
  <c r="K570" i="11"/>
  <c r="Q570" i="11"/>
  <c r="L570" i="11"/>
  <c r="R570" i="11"/>
  <c r="E570" i="11"/>
  <c r="M570" i="11"/>
  <c r="S570" i="11"/>
  <c r="F570" i="11"/>
  <c r="T570" i="11"/>
  <c r="G570" i="11"/>
  <c r="N570" i="11"/>
  <c r="U570" i="11"/>
  <c r="H570" i="11"/>
  <c r="I570" i="11"/>
  <c r="O570" i="11"/>
  <c r="J562" i="11"/>
  <c r="P562" i="11"/>
  <c r="D562" i="11"/>
  <c r="K562" i="11"/>
  <c r="Q562" i="11"/>
  <c r="L562" i="11"/>
  <c r="R562" i="11"/>
  <c r="E562" i="11"/>
  <c r="M562" i="11"/>
  <c r="S562" i="11"/>
  <c r="F562" i="11"/>
  <c r="T562" i="11"/>
  <c r="G562" i="11"/>
  <c r="N562" i="11"/>
  <c r="U562" i="11"/>
  <c r="H562" i="11"/>
  <c r="I562" i="11"/>
  <c r="O562" i="11"/>
  <c r="J554" i="11"/>
  <c r="P554" i="11"/>
  <c r="D554" i="11"/>
  <c r="K554" i="11"/>
  <c r="Q554" i="11"/>
  <c r="L554" i="11"/>
  <c r="R554" i="11"/>
  <c r="E554" i="11"/>
  <c r="M554" i="11"/>
  <c r="S554" i="11"/>
  <c r="F554" i="11"/>
  <c r="T554" i="11"/>
  <c r="G554" i="11"/>
  <c r="N554" i="11"/>
  <c r="U554" i="11"/>
  <c r="H554" i="11"/>
  <c r="I554" i="11"/>
  <c r="O554" i="11"/>
  <c r="J546" i="11"/>
  <c r="P546" i="11"/>
  <c r="D546" i="11"/>
  <c r="K546" i="11"/>
  <c r="Q546" i="11"/>
  <c r="L546" i="11"/>
  <c r="R546" i="11"/>
  <c r="E546" i="11"/>
  <c r="M546" i="11"/>
  <c r="S546" i="11"/>
  <c r="F546" i="11"/>
  <c r="T546" i="11"/>
  <c r="G546" i="11"/>
  <c r="N546" i="11"/>
  <c r="U546" i="11"/>
  <c r="H546" i="11"/>
  <c r="I546" i="11"/>
  <c r="O546" i="11"/>
  <c r="J538" i="11"/>
  <c r="P538" i="11"/>
  <c r="D538" i="11"/>
  <c r="K538" i="11"/>
  <c r="Q538" i="11"/>
  <c r="L538" i="11"/>
  <c r="R538" i="11"/>
  <c r="E538" i="11"/>
  <c r="M538" i="11"/>
  <c r="S538" i="11"/>
  <c r="F538" i="11"/>
  <c r="T538" i="11"/>
  <c r="G538" i="11"/>
  <c r="N538" i="11"/>
  <c r="U538" i="11"/>
  <c r="H538" i="11"/>
  <c r="I538" i="11"/>
  <c r="O538" i="11"/>
  <c r="J530" i="11"/>
  <c r="P530" i="11"/>
  <c r="D530" i="11"/>
  <c r="K530" i="11"/>
  <c r="Q530" i="11"/>
  <c r="L530" i="11"/>
  <c r="R530" i="11"/>
  <c r="E530" i="11"/>
  <c r="M530" i="11"/>
  <c r="S530" i="11"/>
  <c r="F530" i="11"/>
  <c r="T530" i="11"/>
  <c r="G530" i="11"/>
  <c r="N530" i="11"/>
  <c r="U530" i="11"/>
  <c r="H530" i="11"/>
  <c r="I530" i="11"/>
  <c r="O530" i="11"/>
  <c r="J522" i="11"/>
  <c r="P522" i="11"/>
  <c r="D522" i="11"/>
  <c r="K522" i="11"/>
  <c r="Q522" i="11"/>
  <c r="L522" i="11"/>
  <c r="R522" i="11"/>
  <c r="E522" i="11"/>
  <c r="M522" i="11"/>
  <c r="S522" i="11"/>
  <c r="F522" i="11"/>
  <c r="T522" i="11"/>
  <c r="G522" i="11"/>
  <c r="N522" i="11"/>
  <c r="U522" i="11"/>
  <c r="H522" i="11"/>
  <c r="I522" i="11"/>
  <c r="O522" i="11"/>
  <c r="E514" i="11"/>
  <c r="M514" i="11"/>
  <c r="S514" i="11"/>
  <c r="G514" i="11"/>
  <c r="N514" i="11"/>
  <c r="H514" i="11"/>
  <c r="J514" i="11"/>
  <c r="P514" i="11"/>
  <c r="D514" i="11"/>
  <c r="K514" i="11"/>
  <c r="Q514" i="11"/>
  <c r="L514" i="11"/>
  <c r="R514" i="11"/>
  <c r="U514" i="11"/>
  <c r="F514" i="11"/>
  <c r="I514" i="11"/>
  <c r="O514" i="11"/>
  <c r="T514" i="11"/>
  <c r="E506" i="11"/>
  <c r="M506" i="11"/>
  <c r="S506" i="11"/>
  <c r="G506" i="11"/>
  <c r="N506" i="11"/>
  <c r="U506" i="11"/>
  <c r="H506" i="11"/>
  <c r="J506" i="11"/>
  <c r="P506" i="11"/>
  <c r="D506" i="11"/>
  <c r="K506" i="11"/>
  <c r="Q506" i="11"/>
  <c r="L506" i="11"/>
  <c r="R506" i="11"/>
  <c r="F506" i="11"/>
  <c r="I506" i="11"/>
  <c r="O506" i="11"/>
  <c r="T506" i="11"/>
  <c r="E498" i="11"/>
  <c r="M498" i="11"/>
  <c r="S498" i="11"/>
  <c r="G498" i="11"/>
  <c r="N498" i="11"/>
  <c r="U498" i="11"/>
  <c r="H498" i="11"/>
  <c r="J498" i="11"/>
  <c r="P498" i="11"/>
  <c r="D498" i="11"/>
  <c r="K498" i="11"/>
  <c r="Q498" i="11"/>
  <c r="L498" i="11"/>
  <c r="R498" i="11"/>
  <c r="I498" i="11"/>
  <c r="O498" i="11"/>
  <c r="T498" i="11"/>
  <c r="F498" i="11"/>
  <c r="E490" i="11"/>
  <c r="M490" i="11"/>
  <c r="S490" i="11"/>
  <c r="F490" i="11"/>
  <c r="T490" i="11"/>
  <c r="G490" i="11"/>
  <c r="N490" i="11"/>
  <c r="U490" i="11"/>
  <c r="H490" i="11"/>
  <c r="I490" i="11"/>
  <c r="O490" i="11"/>
  <c r="J490" i="11"/>
  <c r="P490" i="11"/>
  <c r="D490" i="11"/>
  <c r="K490" i="11"/>
  <c r="Q490" i="11"/>
  <c r="L490" i="11"/>
  <c r="R490" i="11"/>
  <c r="E482" i="11"/>
  <c r="M482" i="11"/>
  <c r="S482" i="11"/>
  <c r="F482" i="11"/>
  <c r="T482" i="11"/>
  <c r="G482" i="11"/>
  <c r="N482" i="11"/>
  <c r="U482" i="11"/>
  <c r="H482" i="11"/>
  <c r="I482" i="11"/>
  <c r="O482" i="11"/>
  <c r="J482" i="11"/>
  <c r="P482" i="11"/>
  <c r="D482" i="11"/>
  <c r="K482" i="11"/>
  <c r="Q482" i="11"/>
  <c r="L482" i="11"/>
  <c r="R482" i="11"/>
  <c r="E474" i="11"/>
  <c r="M474" i="11"/>
  <c r="S474" i="11"/>
  <c r="F474" i="11"/>
  <c r="T474" i="11"/>
  <c r="G474" i="11"/>
  <c r="N474" i="11"/>
  <c r="U474" i="11"/>
  <c r="H474" i="11"/>
  <c r="I474" i="11"/>
  <c r="O474" i="11"/>
  <c r="J474" i="11"/>
  <c r="P474" i="11"/>
  <c r="D474" i="11"/>
  <c r="K474" i="11"/>
  <c r="Q474" i="11"/>
  <c r="L474" i="11"/>
  <c r="R474" i="11"/>
  <c r="E466" i="11"/>
  <c r="M466" i="11"/>
  <c r="S466" i="11"/>
  <c r="F466" i="11"/>
  <c r="T466" i="11"/>
  <c r="G466" i="11"/>
  <c r="N466" i="11"/>
  <c r="U466" i="11"/>
  <c r="H466" i="11"/>
  <c r="I466" i="11"/>
  <c r="O466" i="11"/>
  <c r="J466" i="11"/>
  <c r="P466" i="11"/>
  <c r="D466" i="11"/>
  <c r="K466" i="11"/>
  <c r="Q466" i="11"/>
  <c r="L466" i="11"/>
  <c r="R466" i="11"/>
  <c r="E458" i="11"/>
  <c r="M458" i="11"/>
  <c r="S458" i="11"/>
  <c r="F458" i="11"/>
  <c r="T458" i="11"/>
  <c r="G458" i="11"/>
  <c r="N458" i="11"/>
  <c r="U458" i="11"/>
  <c r="H458" i="11"/>
  <c r="I458" i="11"/>
  <c r="O458" i="11"/>
  <c r="J458" i="11"/>
  <c r="P458" i="11"/>
  <c r="D458" i="11"/>
  <c r="K458" i="11"/>
  <c r="Q458" i="11"/>
  <c r="L458" i="11"/>
  <c r="R458" i="11"/>
  <c r="L450" i="11"/>
  <c r="E450" i="11"/>
  <c r="M450" i="11"/>
  <c r="S450" i="11"/>
  <c r="F450" i="11"/>
  <c r="T450" i="11"/>
  <c r="I450" i="11"/>
  <c r="O450" i="11"/>
  <c r="J450" i="11"/>
  <c r="P450" i="11"/>
  <c r="Q450" i="11"/>
  <c r="R450" i="11"/>
  <c r="D450" i="11"/>
  <c r="U450" i="11"/>
  <c r="G450" i="11"/>
  <c r="H450" i="11"/>
  <c r="K450" i="11"/>
  <c r="N450" i="11"/>
  <c r="D442" i="11"/>
  <c r="K442" i="11"/>
  <c r="Q442" i="11"/>
  <c r="L442" i="11"/>
  <c r="R442" i="11"/>
  <c r="E442" i="11"/>
  <c r="M442" i="11"/>
  <c r="S442" i="11"/>
  <c r="F442" i="11"/>
  <c r="T442" i="11"/>
  <c r="G442" i="11"/>
  <c r="N442" i="11"/>
  <c r="U442" i="11"/>
  <c r="H442" i="11"/>
  <c r="I442" i="11"/>
  <c r="O442" i="11"/>
  <c r="J442" i="11"/>
  <c r="P442" i="11"/>
  <c r="D434" i="11"/>
  <c r="K434" i="11"/>
  <c r="Q434" i="11"/>
  <c r="L434" i="11"/>
  <c r="R434" i="11"/>
  <c r="E434" i="11"/>
  <c r="M434" i="11"/>
  <c r="S434" i="11"/>
  <c r="F434" i="11"/>
  <c r="T434" i="11"/>
  <c r="G434" i="11"/>
  <c r="N434" i="11"/>
  <c r="U434" i="11"/>
  <c r="H434" i="11"/>
  <c r="I434" i="11"/>
  <c r="O434" i="11"/>
  <c r="J434" i="11"/>
  <c r="P434" i="11"/>
  <c r="D426" i="11"/>
  <c r="K426" i="11"/>
  <c r="Q426" i="11"/>
  <c r="L426" i="11"/>
  <c r="R426" i="11"/>
  <c r="E426" i="11"/>
  <c r="M426" i="11"/>
  <c r="S426" i="11"/>
  <c r="F426" i="11"/>
  <c r="T426" i="11"/>
  <c r="G426" i="11"/>
  <c r="N426" i="11"/>
  <c r="U426" i="11"/>
  <c r="H426" i="11"/>
  <c r="I426" i="11"/>
  <c r="O426" i="11"/>
  <c r="J426" i="11"/>
  <c r="P426" i="11"/>
  <c r="D418" i="11"/>
  <c r="K418" i="11"/>
  <c r="Q418" i="11"/>
  <c r="L418" i="11"/>
  <c r="R418" i="11"/>
  <c r="E418" i="11"/>
  <c r="M418" i="11"/>
  <c r="S418" i="11"/>
  <c r="F418" i="11"/>
  <c r="T418" i="11"/>
  <c r="G418" i="11"/>
  <c r="N418" i="11"/>
  <c r="U418" i="11"/>
  <c r="H418" i="11"/>
  <c r="I418" i="11"/>
  <c r="O418" i="11"/>
  <c r="J418" i="11"/>
  <c r="P418" i="11"/>
  <c r="D410" i="11"/>
  <c r="K410" i="11"/>
  <c r="Q410" i="11"/>
  <c r="L410" i="11"/>
  <c r="R410" i="11"/>
  <c r="E410" i="11"/>
  <c r="M410" i="11"/>
  <c r="S410" i="11"/>
  <c r="F410" i="11"/>
  <c r="T410" i="11"/>
  <c r="G410" i="11"/>
  <c r="N410" i="11"/>
  <c r="U410" i="11"/>
  <c r="H410" i="11"/>
  <c r="I410" i="11"/>
  <c r="O410" i="11"/>
  <c r="J410" i="11"/>
  <c r="P410" i="11"/>
  <c r="D402" i="11"/>
  <c r="K402" i="11"/>
  <c r="Q402" i="11"/>
  <c r="L402" i="11"/>
  <c r="R402" i="11"/>
  <c r="E402" i="11"/>
  <c r="M402" i="11"/>
  <c r="S402" i="11"/>
  <c r="F402" i="11"/>
  <c r="T402" i="11"/>
  <c r="G402" i="11"/>
  <c r="N402" i="11"/>
  <c r="U402" i="11"/>
  <c r="H402" i="11"/>
  <c r="I402" i="11"/>
  <c r="O402" i="11"/>
  <c r="J402" i="11"/>
  <c r="P402" i="11"/>
  <c r="D394" i="11"/>
  <c r="K394" i="11"/>
  <c r="Q394" i="11"/>
  <c r="L394" i="11"/>
  <c r="R394" i="11"/>
  <c r="E394" i="11"/>
  <c r="M394" i="11"/>
  <c r="S394" i="11"/>
  <c r="F394" i="11"/>
  <c r="T394" i="11"/>
  <c r="G394" i="11"/>
  <c r="N394" i="11"/>
  <c r="U394" i="11"/>
  <c r="H394" i="11"/>
  <c r="I394" i="11"/>
  <c r="O394" i="11"/>
  <c r="J394" i="11"/>
  <c r="P394" i="11"/>
  <c r="G386" i="11"/>
  <c r="N386" i="11"/>
  <c r="H386" i="11"/>
  <c r="D386" i="11"/>
  <c r="K386" i="11"/>
  <c r="L386" i="11"/>
  <c r="E386" i="11"/>
  <c r="Q386" i="11"/>
  <c r="F386" i="11"/>
  <c r="R386" i="11"/>
  <c r="I386" i="11"/>
  <c r="S386" i="11"/>
  <c r="J386" i="11"/>
  <c r="T386" i="11"/>
  <c r="M386" i="11"/>
  <c r="U386" i="11"/>
  <c r="O386" i="11"/>
  <c r="P386" i="11"/>
  <c r="E378" i="11"/>
  <c r="F378" i="11"/>
  <c r="T378" i="11"/>
  <c r="G378" i="11"/>
  <c r="N378" i="11"/>
  <c r="U378" i="11"/>
  <c r="H378" i="11"/>
  <c r="I378" i="11"/>
  <c r="O378" i="11"/>
  <c r="D378" i="11"/>
  <c r="K378" i="11"/>
  <c r="Q378" i="11"/>
  <c r="L378" i="11"/>
  <c r="R378" i="11"/>
  <c r="M378" i="11"/>
  <c r="P378" i="11"/>
  <c r="S378" i="11"/>
  <c r="J378" i="11"/>
  <c r="E370" i="11"/>
  <c r="M370" i="11"/>
  <c r="S370" i="11"/>
  <c r="F370" i="11"/>
  <c r="T370" i="11"/>
  <c r="G370" i="11"/>
  <c r="N370" i="11"/>
  <c r="U370" i="11"/>
  <c r="H370" i="11"/>
  <c r="I370" i="11"/>
  <c r="O370" i="11"/>
  <c r="J370" i="11"/>
  <c r="P370" i="11"/>
  <c r="D370" i="11"/>
  <c r="K370" i="11"/>
  <c r="Q370" i="11"/>
  <c r="L370" i="11"/>
  <c r="R370" i="11"/>
  <c r="E362" i="11"/>
  <c r="M362" i="11"/>
  <c r="S362" i="11"/>
  <c r="F362" i="11"/>
  <c r="T362" i="11"/>
  <c r="G362" i="11"/>
  <c r="N362" i="11"/>
  <c r="U362" i="11"/>
  <c r="H362" i="11"/>
  <c r="I362" i="11"/>
  <c r="O362" i="11"/>
  <c r="J362" i="11"/>
  <c r="P362" i="11"/>
  <c r="D362" i="11"/>
  <c r="K362" i="11"/>
  <c r="Q362" i="11"/>
  <c r="L362" i="11"/>
  <c r="R362" i="11"/>
  <c r="E354" i="11"/>
  <c r="M354" i="11"/>
  <c r="S354" i="11"/>
  <c r="F354" i="11"/>
  <c r="T354" i="11"/>
  <c r="G354" i="11"/>
  <c r="N354" i="11"/>
  <c r="U354" i="11"/>
  <c r="H354" i="11"/>
  <c r="I354" i="11"/>
  <c r="O354" i="11"/>
  <c r="J354" i="11"/>
  <c r="P354" i="11"/>
  <c r="D354" i="11"/>
  <c r="K354" i="11"/>
  <c r="Q354" i="11"/>
  <c r="L354" i="11"/>
  <c r="R354" i="11"/>
  <c r="E346" i="11"/>
  <c r="M346" i="11"/>
  <c r="S346" i="11"/>
  <c r="F346" i="11"/>
  <c r="T346" i="11"/>
  <c r="G346" i="11"/>
  <c r="N346" i="11"/>
  <c r="U346" i="11"/>
  <c r="H346" i="11"/>
  <c r="I346" i="11"/>
  <c r="O346" i="11"/>
  <c r="J346" i="11"/>
  <c r="P346" i="11"/>
  <c r="D346" i="11"/>
  <c r="K346" i="11"/>
  <c r="Q346" i="11"/>
  <c r="L346" i="11"/>
  <c r="R346" i="11"/>
  <c r="E338" i="11"/>
  <c r="M338" i="11"/>
  <c r="S338" i="11"/>
  <c r="F338" i="11"/>
  <c r="T338" i="11"/>
  <c r="G338" i="11"/>
  <c r="N338" i="11"/>
  <c r="U338" i="11"/>
  <c r="H338" i="11"/>
  <c r="I338" i="11"/>
  <c r="O338" i="11"/>
  <c r="J338" i="11"/>
  <c r="P338" i="11"/>
  <c r="D338" i="11"/>
  <c r="K338" i="11"/>
  <c r="Q338" i="11"/>
  <c r="L338" i="11"/>
  <c r="R338" i="11"/>
  <c r="E330" i="11"/>
  <c r="M330" i="11"/>
  <c r="S330" i="11"/>
  <c r="F330" i="11"/>
  <c r="T330" i="11"/>
  <c r="G330" i="11"/>
  <c r="N330" i="11"/>
  <c r="U330" i="11"/>
  <c r="H330" i="11"/>
  <c r="I330" i="11"/>
  <c r="O330" i="11"/>
  <c r="J330" i="11"/>
  <c r="P330" i="11"/>
  <c r="D330" i="11"/>
  <c r="K330" i="11"/>
  <c r="Q330" i="11"/>
  <c r="L330" i="11"/>
  <c r="R330" i="11"/>
  <c r="F322" i="11"/>
  <c r="T322" i="11"/>
  <c r="G322" i="11"/>
  <c r="N322" i="11"/>
  <c r="U322" i="11"/>
  <c r="J322" i="11"/>
  <c r="P322" i="11"/>
  <c r="D322" i="11"/>
  <c r="K322" i="11"/>
  <c r="Q322" i="11"/>
  <c r="L322" i="11"/>
  <c r="M322" i="11"/>
  <c r="O322" i="11"/>
  <c r="R322" i="11"/>
  <c r="E322" i="11"/>
  <c r="S322" i="11"/>
  <c r="H322" i="11"/>
  <c r="I322" i="11"/>
  <c r="E314" i="11"/>
  <c r="M314" i="11"/>
  <c r="S314" i="11"/>
  <c r="F314" i="11"/>
  <c r="T314" i="11"/>
  <c r="G314" i="11"/>
  <c r="N314" i="11"/>
  <c r="U314" i="11"/>
  <c r="J314" i="11"/>
  <c r="P314" i="11"/>
  <c r="D314" i="11"/>
  <c r="K314" i="11"/>
  <c r="Q314" i="11"/>
  <c r="O314" i="11"/>
  <c r="R314" i="11"/>
  <c r="H314" i="11"/>
  <c r="I314" i="11"/>
  <c r="L314" i="11"/>
  <c r="L306" i="11"/>
  <c r="R306" i="11"/>
  <c r="E306" i="11"/>
  <c r="M306" i="11"/>
  <c r="S306" i="11"/>
  <c r="F306" i="11"/>
  <c r="T306" i="11"/>
  <c r="G306" i="11"/>
  <c r="N306" i="11"/>
  <c r="U306" i="11"/>
  <c r="H306" i="11"/>
  <c r="J306" i="11"/>
  <c r="P306" i="11"/>
  <c r="D306" i="11"/>
  <c r="K306" i="11"/>
  <c r="Q306" i="11"/>
  <c r="I306" i="11"/>
  <c r="O306" i="11"/>
  <c r="L298" i="11"/>
  <c r="R298" i="11"/>
  <c r="E298" i="11"/>
  <c r="M298" i="11"/>
  <c r="S298" i="11"/>
  <c r="F298" i="11"/>
  <c r="T298" i="11"/>
  <c r="G298" i="11"/>
  <c r="N298" i="11"/>
  <c r="U298" i="11"/>
  <c r="H298" i="11"/>
  <c r="I298" i="11"/>
  <c r="O298" i="11"/>
  <c r="J298" i="11"/>
  <c r="P298" i="11"/>
  <c r="D298" i="11"/>
  <c r="K298" i="11"/>
  <c r="Q298" i="11"/>
  <c r="L290" i="11"/>
  <c r="R290" i="11"/>
  <c r="E290" i="11"/>
  <c r="M290" i="11"/>
  <c r="S290" i="11"/>
  <c r="F290" i="11"/>
  <c r="T290" i="11"/>
  <c r="G290" i="11"/>
  <c r="N290" i="11"/>
  <c r="U290" i="11"/>
  <c r="H290" i="11"/>
  <c r="I290" i="11"/>
  <c r="O290" i="11"/>
  <c r="J290" i="11"/>
  <c r="P290" i="11"/>
  <c r="D290" i="11"/>
  <c r="K290" i="11"/>
  <c r="Q290" i="11"/>
  <c r="L282" i="11"/>
  <c r="R282" i="11"/>
  <c r="E282" i="11"/>
  <c r="M282" i="11"/>
  <c r="S282" i="11"/>
  <c r="F282" i="11"/>
  <c r="T282" i="11"/>
  <c r="G282" i="11"/>
  <c r="N282" i="11"/>
  <c r="U282" i="11"/>
  <c r="H282" i="11"/>
  <c r="I282" i="11"/>
  <c r="O282" i="11"/>
  <c r="J282" i="11"/>
  <c r="P282" i="11"/>
  <c r="D282" i="11"/>
  <c r="K282" i="11"/>
  <c r="Q282" i="11"/>
  <c r="L274" i="11"/>
  <c r="R274" i="11"/>
  <c r="E274" i="11"/>
  <c r="M274" i="11"/>
  <c r="S274" i="11"/>
  <c r="F274" i="11"/>
  <c r="T274" i="11"/>
  <c r="G274" i="11"/>
  <c r="N274" i="11"/>
  <c r="U274" i="11"/>
  <c r="H274" i="11"/>
  <c r="I274" i="11"/>
  <c r="O274" i="11"/>
  <c r="J274" i="11"/>
  <c r="P274" i="11"/>
  <c r="D274" i="11"/>
  <c r="K274" i="11"/>
  <c r="Q274" i="11"/>
  <c r="L266" i="11"/>
  <c r="F266" i="11"/>
  <c r="H266" i="11"/>
  <c r="I266" i="11"/>
  <c r="O266" i="11"/>
  <c r="E266" i="11"/>
  <c r="R266" i="11"/>
  <c r="G266" i="11"/>
  <c r="S266" i="11"/>
  <c r="J266" i="11"/>
  <c r="T266" i="11"/>
  <c r="K266" i="11"/>
  <c r="U266" i="11"/>
  <c r="M266" i="11"/>
  <c r="N266" i="11"/>
  <c r="P266" i="11"/>
  <c r="D266" i="11"/>
  <c r="Q266" i="11"/>
  <c r="J258" i="11"/>
  <c r="P258" i="11"/>
  <c r="L258" i="11"/>
  <c r="R258" i="11"/>
  <c r="F258" i="11"/>
  <c r="T258" i="11"/>
  <c r="H258" i="11"/>
  <c r="I258" i="11"/>
  <c r="O258" i="11"/>
  <c r="D258" i="11"/>
  <c r="U258" i="11"/>
  <c r="E258" i="11"/>
  <c r="G258" i="11"/>
  <c r="K258" i="11"/>
  <c r="M258" i="11"/>
  <c r="N258" i="11"/>
  <c r="Q258" i="11"/>
  <c r="S258" i="11"/>
  <c r="J250" i="11"/>
  <c r="P250" i="11"/>
  <c r="D250" i="11"/>
  <c r="K250" i="11"/>
  <c r="Q250" i="11"/>
  <c r="L250" i="11"/>
  <c r="R250" i="11"/>
  <c r="E250" i="11"/>
  <c r="M250" i="11"/>
  <c r="S250" i="11"/>
  <c r="F250" i="11"/>
  <c r="T250" i="11"/>
  <c r="G250" i="11"/>
  <c r="N250" i="11"/>
  <c r="U250" i="11"/>
  <c r="H250" i="11"/>
  <c r="I250" i="11"/>
  <c r="O250" i="11"/>
  <c r="J242" i="11"/>
  <c r="P242" i="11"/>
  <c r="D242" i="11"/>
  <c r="K242" i="11"/>
  <c r="Q242" i="11"/>
  <c r="L242" i="11"/>
  <c r="R242" i="11"/>
  <c r="E242" i="11"/>
  <c r="M242" i="11"/>
  <c r="S242" i="11"/>
  <c r="F242" i="11"/>
  <c r="T242" i="11"/>
  <c r="G242" i="11"/>
  <c r="N242" i="11"/>
  <c r="U242" i="11"/>
  <c r="H242" i="11"/>
  <c r="I242" i="11"/>
  <c r="O242" i="11"/>
  <c r="J234" i="11"/>
  <c r="P234" i="11"/>
  <c r="D234" i="11"/>
  <c r="K234" i="11"/>
  <c r="Q234" i="11"/>
  <c r="L234" i="11"/>
  <c r="R234" i="11"/>
  <c r="E234" i="11"/>
  <c r="M234" i="11"/>
  <c r="S234" i="11"/>
  <c r="F234" i="11"/>
  <c r="T234" i="11"/>
  <c r="G234" i="11"/>
  <c r="N234" i="11"/>
  <c r="U234" i="11"/>
  <c r="H234" i="11"/>
  <c r="I234" i="11"/>
  <c r="O234" i="11"/>
  <c r="J226" i="11"/>
  <c r="P226" i="11"/>
  <c r="D226" i="11"/>
  <c r="K226" i="11"/>
  <c r="Q226" i="11"/>
  <c r="L226" i="11"/>
  <c r="R226" i="11"/>
  <c r="E226" i="11"/>
  <c r="M226" i="11"/>
  <c r="S226" i="11"/>
  <c r="F226" i="11"/>
  <c r="T226" i="11"/>
  <c r="G226" i="11"/>
  <c r="N226" i="11"/>
  <c r="U226" i="11"/>
  <c r="H226" i="11"/>
  <c r="I226" i="11"/>
  <c r="O226" i="11"/>
  <c r="J218" i="11"/>
  <c r="P218" i="11"/>
  <c r="D218" i="11"/>
  <c r="K218" i="11"/>
  <c r="Q218" i="11"/>
  <c r="L218" i="11"/>
  <c r="R218" i="11"/>
  <c r="E218" i="11"/>
  <c r="M218" i="11"/>
  <c r="S218" i="11"/>
  <c r="F218" i="11"/>
  <c r="T218" i="11"/>
  <c r="G218" i="11"/>
  <c r="N218" i="11"/>
  <c r="U218" i="11"/>
  <c r="H218" i="11"/>
  <c r="I218" i="11"/>
  <c r="O218" i="11"/>
  <c r="G210" i="11"/>
  <c r="N210" i="11"/>
  <c r="U210" i="11"/>
  <c r="I210" i="11"/>
  <c r="O210" i="11"/>
  <c r="D210" i="11"/>
  <c r="K210" i="11"/>
  <c r="Q210" i="11"/>
  <c r="L210" i="11"/>
  <c r="R210" i="11"/>
  <c r="E210" i="11"/>
  <c r="S210" i="11"/>
  <c r="F210" i="11"/>
  <c r="T210" i="11"/>
  <c r="H210" i="11"/>
  <c r="J210" i="11"/>
  <c r="M210" i="11"/>
  <c r="P210" i="11"/>
  <c r="E202" i="11"/>
  <c r="M202" i="11"/>
  <c r="S202" i="11"/>
  <c r="G202" i="11"/>
  <c r="N202" i="11"/>
  <c r="U202" i="11"/>
  <c r="I202" i="11"/>
  <c r="O202" i="11"/>
  <c r="J202" i="11"/>
  <c r="P202" i="11"/>
  <c r="D202" i="11"/>
  <c r="K202" i="11"/>
  <c r="Q202" i="11"/>
  <c r="L202" i="11"/>
  <c r="R202" i="11"/>
  <c r="T202" i="11"/>
  <c r="F202" i="11"/>
  <c r="H202" i="11"/>
  <c r="E194" i="11"/>
  <c r="M194" i="11"/>
  <c r="S194" i="11"/>
  <c r="G194" i="11"/>
  <c r="N194" i="11"/>
  <c r="U194" i="11"/>
  <c r="I194" i="11"/>
  <c r="O194" i="11"/>
  <c r="J194" i="11"/>
  <c r="P194" i="11"/>
  <c r="D194" i="11"/>
  <c r="K194" i="11"/>
  <c r="Q194" i="11"/>
  <c r="L194" i="11"/>
  <c r="R194" i="11"/>
  <c r="T194" i="11"/>
  <c r="F194" i="11"/>
  <c r="H194" i="11"/>
  <c r="E186" i="11"/>
  <c r="M186" i="11"/>
  <c r="S186" i="11"/>
  <c r="G186" i="11"/>
  <c r="N186" i="11"/>
  <c r="U186" i="11"/>
  <c r="I186" i="11"/>
  <c r="O186" i="11"/>
  <c r="J186" i="11"/>
  <c r="P186" i="11"/>
  <c r="D186" i="11"/>
  <c r="K186" i="11"/>
  <c r="Q186" i="11"/>
  <c r="L186" i="11"/>
  <c r="R186" i="11"/>
  <c r="F186" i="11"/>
  <c r="H186" i="11"/>
  <c r="T186" i="11"/>
  <c r="E178" i="11"/>
  <c r="M178" i="11"/>
  <c r="S178" i="11"/>
  <c r="G178" i="11"/>
  <c r="N178" i="11"/>
  <c r="U178" i="11"/>
  <c r="I178" i="11"/>
  <c r="O178" i="11"/>
  <c r="J178" i="11"/>
  <c r="P178" i="11"/>
  <c r="D178" i="11"/>
  <c r="K178" i="11"/>
  <c r="Q178" i="11"/>
  <c r="L178" i="11"/>
  <c r="R178" i="11"/>
  <c r="F178" i="11"/>
  <c r="H178" i="11"/>
  <c r="T178" i="11"/>
  <c r="H170" i="11"/>
  <c r="J170" i="11"/>
  <c r="P170" i="11"/>
  <c r="L170" i="11"/>
  <c r="R170" i="11"/>
  <c r="E170" i="11"/>
  <c r="M170" i="11"/>
  <c r="S170" i="11"/>
  <c r="O170" i="11"/>
  <c r="D170" i="11"/>
  <c r="F170" i="11"/>
  <c r="T170" i="11"/>
  <c r="G170" i="11"/>
  <c r="I170" i="11"/>
  <c r="K170" i="11"/>
  <c r="N170" i="11"/>
  <c r="Q170" i="11"/>
  <c r="U170" i="11"/>
  <c r="H162" i="11"/>
  <c r="J162" i="11"/>
  <c r="P162" i="11"/>
  <c r="L162" i="11"/>
  <c r="R162" i="11"/>
  <c r="E162" i="11"/>
  <c r="M162" i="11"/>
  <c r="S162" i="11"/>
  <c r="I162" i="11"/>
  <c r="K162" i="11"/>
  <c r="N162" i="11"/>
  <c r="O162" i="11"/>
  <c r="D162" i="11"/>
  <c r="Q162" i="11"/>
  <c r="F162" i="11"/>
  <c r="T162" i="11"/>
  <c r="G162" i="11"/>
  <c r="U162" i="11"/>
  <c r="H154" i="11"/>
  <c r="J154" i="11"/>
  <c r="P154" i="11"/>
  <c r="L154" i="11"/>
  <c r="R154" i="11"/>
  <c r="E154" i="11"/>
  <c r="M154" i="11"/>
  <c r="S154" i="11"/>
  <c r="O154" i="11"/>
  <c r="D154" i="11"/>
  <c r="Q154" i="11"/>
  <c r="F154" i="11"/>
  <c r="T154" i="11"/>
  <c r="G154" i="11"/>
  <c r="U154" i="11"/>
  <c r="I154" i="11"/>
  <c r="K154" i="11"/>
  <c r="N154" i="11"/>
  <c r="H146" i="11"/>
  <c r="J146" i="11"/>
  <c r="P146" i="11"/>
  <c r="L146" i="11"/>
  <c r="R146" i="11"/>
  <c r="E146" i="11"/>
  <c r="M146" i="11"/>
  <c r="S146" i="11"/>
  <c r="I146" i="11"/>
  <c r="K146" i="11"/>
  <c r="N146" i="11"/>
  <c r="O146" i="11"/>
  <c r="D146" i="11"/>
  <c r="Q146" i="11"/>
  <c r="F146" i="11"/>
  <c r="T146" i="11"/>
  <c r="G146" i="11"/>
  <c r="U146" i="11"/>
  <c r="G138" i="11"/>
  <c r="N138" i="11"/>
  <c r="U138" i="11"/>
  <c r="H138" i="11"/>
  <c r="I138" i="11"/>
  <c r="O138" i="11"/>
  <c r="J138" i="11"/>
  <c r="P138" i="11"/>
  <c r="L138" i="11"/>
  <c r="R138" i="11"/>
  <c r="E138" i="11"/>
  <c r="M138" i="11"/>
  <c r="S138" i="11"/>
  <c r="K138" i="11"/>
  <c r="Q138" i="11"/>
  <c r="T138" i="11"/>
  <c r="D138" i="11"/>
  <c r="F138" i="11"/>
  <c r="G130" i="11"/>
  <c r="N130" i="11"/>
  <c r="U130" i="11"/>
  <c r="H130" i="11"/>
  <c r="I130" i="11"/>
  <c r="O130" i="11"/>
  <c r="J130" i="11"/>
  <c r="P130" i="11"/>
  <c r="L130" i="11"/>
  <c r="R130" i="11"/>
  <c r="E130" i="11"/>
  <c r="M130" i="11"/>
  <c r="S130" i="11"/>
  <c r="Q130" i="11"/>
  <c r="T130" i="11"/>
  <c r="D130" i="11"/>
  <c r="F130" i="11"/>
  <c r="K130" i="11"/>
  <c r="G122" i="11"/>
  <c r="N122" i="11"/>
  <c r="U122" i="11"/>
  <c r="H122" i="11"/>
  <c r="I122" i="11"/>
  <c r="O122" i="11"/>
  <c r="J122" i="11"/>
  <c r="P122" i="11"/>
  <c r="L122" i="11"/>
  <c r="R122" i="11"/>
  <c r="E122" i="11"/>
  <c r="M122" i="11"/>
  <c r="S122" i="11"/>
  <c r="D122" i="11"/>
  <c r="F122" i="11"/>
  <c r="K122" i="11"/>
  <c r="Q122" i="11"/>
  <c r="T122" i="11"/>
  <c r="D114" i="11"/>
  <c r="K114" i="11"/>
  <c r="Q114" i="11"/>
  <c r="E114" i="11"/>
  <c r="M114" i="11"/>
  <c r="S114" i="11"/>
  <c r="G114" i="11"/>
  <c r="N114" i="11"/>
  <c r="U114" i="11"/>
  <c r="H114" i="11"/>
  <c r="J114" i="11"/>
  <c r="P114" i="11"/>
  <c r="F114" i="11"/>
  <c r="I114" i="11"/>
  <c r="L114" i="11"/>
  <c r="R114" i="11"/>
  <c r="T114" i="11"/>
  <c r="O114" i="11"/>
  <c r="D106" i="11"/>
  <c r="K106" i="11"/>
  <c r="Q106" i="11"/>
  <c r="E106" i="11"/>
  <c r="M106" i="11"/>
  <c r="S106" i="11"/>
  <c r="G106" i="11"/>
  <c r="N106" i="11"/>
  <c r="U106" i="11"/>
  <c r="H106" i="11"/>
  <c r="I106" i="11"/>
  <c r="O106" i="11"/>
  <c r="J106" i="11"/>
  <c r="P106" i="11"/>
  <c r="F106" i="11"/>
  <c r="L106" i="11"/>
  <c r="R106" i="11"/>
  <c r="T106" i="11"/>
  <c r="J98" i="11"/>
  <c r="P98" i="11"/>
  <c r="E98" i="11"/>
  <c r="M98" i="11"/>
  <c r="S98" i="11"/>
  <c r="G98" i="11"/>
  <c r="N98" i="11"/>
  <c r="U98" i="11"/>
  <c r="O98" i="11"/>
  <c r="H98" i="11"/>
  <c r="R98" i="11"/>
  <c r="K98" i="11"/>
  <c r="L98" i="11"/>
  <c r="D98" i="11"/>
  <c r="F98" i="11"/>
  <c r="I98" i="11"/>
  <c r="Q98" i="11"/>
  <c r="T98" i="11"/>
  <c r="J90" i="11"/>
  <c r="P90" i="11"/>
  <c r="L90" i="11"/>
  <c r="R90" i="11"/>
  <c r="E90" i="11"/>
  <c r="M90" i="11"/>
  <c r="S90" i="11"/>
  <c r="G90" i="11"/>
  <c r="N90" i="11"/>
  <c r="U90" i="11"/>
  <c r="H90" i="11"/>
  <c r="K90" i="11"/>
  <c r="O90" i="11"/>
  <c r="D90" i="11"/>
  <c r="Q90" i="11"/>
  <c r="F90" i="11"/>
  <c r="T90" i="11"/>
  <c r="I90" i="11"/>
  <c r="J82" i="11"/>
  <c r="P82" i="11"/>
  <c r="D82" i="11"/>
  <c r="K82" i="11"/>
  <c r="Q82" i="11"/>
  <c r="L82" i="11"/>
  <c r="R82" i="11"/>
  <c r="E82" i="11"/>
  <c r="M82" i="11"/>
  <c r="S82" i="11"/>
  <c r="G82" i="11"/>
  <c r="N82" i="11"/>
  <c r="U82" i="11"/>
  <c r="H82" i="11"/>
  <c r="O82" i="11"/>
  <c r="T82" i="11"/>
  <c r="F82" i="11"/>
  <c r="I82" i="11"/>
  <c r="F74" i="11"/>
  <c r="I74" i="11"/>
  <c r="P74" i="11"/>
  <c r="J74" i="11"/>
  <c r="Q74" i="11"/>
  <c r="K74" i="11"/>
  <c r="R74" i="11"/>
  <c r="D74" i="11"/>
  <c r="L74" i="11"/>
  <c r="S74" i="11"/>
  <c r="E74" i="11"/>
  <c r="N74" i="11"/>
  <c r="U74" i="11"/>
  <c r="H74" i="11"/>
  <c r="O74" i="11"/>
  <c r="T74" i="11"/>
  <c r="M74" i="11"/>
  <c r="G74" i="11"/>
  <c r="F66" i="11"/>
  <c r="T66" i="11"/>
  <c r="D66" i="11"/>
  <c r="L66" i="11"/>
  <c r="S66" i="11"/>
  <c r="M66" i="11"/>
  <c r="U66" i="11"/>
  <c r="E66" i="11"/>
  <c r="N66" i="11"/>
  <c r="G66" i="11"/>
  <c r="I66" i="11"/>
  <c r="P66" i="11"/>
  <c r="H66" i="11"/>
  <c r="J66" i="11"/>
  <c r="K66" i="11"/>
  <c r="O66" i="11"/>
  <c r="Q66" i="11"/>
  <c r="R66" i="11"/>
  <c r="L58" i="11"/>
  <c r="R58" i="11"/>
  <c r="F58" i="11"/>
  <c r="T58" i="11"/>
  <c r="H58" i="11"/>
  <c r="D58" i="11"/>
  <c r="K58" i="11"/>
  <c r="G58" i="11"/>
  <c r="S58" i="11"/>
  <c r="I58" i="11"/>
  <c r="U58" i="11"/>
  <c r="J58" i="11"/>
  <c r="M58" i="11"/>
  <c r="O58" i="11"/>
  <c r="N58" i="11"/>
  <c r="P58" i="11"/>
  <c r="Q58" i="11"/>
  <c r="E58" i="11"/>
  <c r="I50" i="11"/>
  <c r="O50" i="11"/>
  <c r="L50" i="11"/>
  <c r="R50" i="11"/>
  <c r="F50" i="11"/>
  <c r="T50" i="11"/>
  <c r="J50" i="11"/>
  <c r="U50" i="11"/>
  <c r="M50" i="11"/>
  <c r="D50" i="11"/>
  <c r="E50" i="11"/>
  <c r="P50" i="11"/>
  <c r="H50" i="11"/>
  <c r="S50" i="11"/>
  <c r="G50" i="11"/>
  <c r="N50" i="11"/>
  <c r="K50" i="11"/>
  <c r="Q50" i="11"/>
  <c r="I42" i="11"/>
  <c r="O42" i="11"/>
  <c r="L42" i="11"/>
  <c r="R42" i="11"/>
  <c r="F42" i="11"/>
  <c r="T42" i="11"/>
  <c r="K42" i="11"/>
  <c r="N42" i="11"/>
  <c r="E42" i="11"/>
  <c r="P42" i="11"/>
  <c r="G42" i="11"/>
  <c r="Q42" i="11"/>
  <c r="J42" i="11"/>
  <c r="U42" i="11"/>
  <c r="D42" i="11"/>
  <c r="M42" i="11"/>
  <c r="S42" i="11"/>
  <c r="H42" i="11"/>
  <c r="I34" i="11"/>
  <c r="O34" i="11"/>
  <c r="L34" i="11"/>
  <c r="R34" i="11"/>
  <c r="F34" i="11"/>
  <c r="T34" i="11"/>
  <c r="M34" i="11"/>
  <c r="D34" i="11"/>
  <c r="G34" i="11"/>
  <c r="Q34" i="11"/>
  <c r="H34" i="11"/>
  <c r="S34" i="11"/>
  <c r="K34" i="11"/>
  <c r="U34" i="11"/>
  <c r="J34" i="11"/>
  <c r="N34" i="11"/>
  <c r="P34" i="11"/>
  <c r="E34" i="11"/>
  <c r="J26" i="11"/>
  <c r="P26" i="11"/>
  <c r="E26" i="11"/>
  <c r="M26" i="11"/>
  <c r="S26" i="11"/>
  <c r="F26" i="11"/>
  <c r="T26" i="11"/>
  <c r="G26" i="11"/>
  <c r="N26" i="11"/>
  <c r="U26" i="11"/>
  <c r="I26" i="11"/>
  <c r="D26" i="11"/>
  <c r="Q26" i="11"/>
  <c r="L26" i="11"/>
  <c r="R26" i="11"/>
  <c r="K26" i="11"/>
  <c r="H26" i="11"/>
  <c r="O26" i="11"/>
  <c r="J18" i="11"/>
  <c r="P18" i="11"/>
  <c r="E18" i="11"/>
  <c r="M18" i="11"/>
  <c r="S18" i="11"/>
  <c r="F18" i="11"/>
  <c r="T18" i="11"/>
  <c r="G18" i="11"/>
  <c r="N18" i="11"/>
  <c r="U18" i="11"/>
  <c r="O18" i="11"/>
  <c r="H18" i="11"/>
  <c r="K18" i="11"/>
  <c r="D18" i="11"/>
  <c r="I18" i="11"/>
  <c r="Q18" i="11"/>
  <c r="L18" i="11"/>
  <c r="R18" i="11"/>
  <c r="G10" i="11"/>
  <c r="N10" i="11"/>
  <c r="U10" i="11"/>
  <c r="J10" i="11"/>
  <c r="P10" i="11"/>
  <c r="H10" i="11"/>
  <c r="Q10" i="11"/>
  <c r="I10" i="11"/>
  <c r="R10" i="11"/>
  <c r="K10" i="11"/>
  <c r="S10" i="11"/>
  <c r="M10" i="11"/>
  <c r="T10" i="11"/>
  <c r="E10" i="11"/>
  <c r="D10" i="11"/>
  <c r="L10" i="11"/>
  <c r="O10" i="11"/>
  <c r="F10" i="11"/>
  <c r="G2" i="11"/>
  <c r="N2" i="11"/>
  <c r="U2" i="11"/>
  <c r="J2" i="11"/>
  <c r="P2" i="11"/>
  <c r="L2" i="11"/>
  <c r="T2" i="11"/>
  <c r="E2" i="11"/>
  <c r="F2" i="11"/>
  <c r="O2" i="11"/>
  <c r="H2" i="11"/>
  <c r="Q2" i="11"/>
  <c r="K2" i="11"/>
  <c r="R2" i="11"/>
  <c r="D2" i="11"/>
  <c r="I2" i="11"/>
  <c r="S2" i="11"/>
  <c r="M2" i="11"/>
  <c r="G809" i="11"/>
  <c r="N809" i="11"/>
  <c r="U809" i="11"/>
  <c r="H809" i="11"/>
  <c r="I809" i="11"/>
  <c r="O809" i="11"/>
  <c r="J809" i="11"/>
  <c r="P809" i="11"/>
  <c r="D809" i="11"/>
  <c r="K809" i="11"/>
  <c r="Q809" i="11"/>
  <c r="L809" i="11"/>
  <c r="R809" i="11"/>
  <c r="E809" i="11"/>
  <c r="M809" i="11"/>
  <c r="S809" i="11"/>
  <c r="F809" i="11"/>
  <c r="T809" i="11"/>
  <c r="G801" i="11"/>
  <c r="N801" i="11"/>
  <c r="U801" i="11"/>
  <c r="H801" i="11"/>
  <c r="I801" i="11"/>
  <c r="O801" i="11"/>
  <c r="J801" i="11"/>
  <c r="P801" i="11"/>
  <c r="D801" i="11"/>
  <c r="K801" i="11"/>
  <c r="Q801" i="11"/>
  <c r="L801" i="11"/>
  <c r="R801" i="11"/>
  <c r="E801" i="11"/>
  <c r="M801" i="11"/>
  <c r="S801" i="11"/>
  <c r="F801" i="11"/>
  <c r="T801" i="11"/>
  <c r="G793" i="11"/>
  <c r="N793" i="11"/>
  <c r="U793" i="11"/>
  <c r="H793" i="11"/>
  <c r="I793" i="11"/>
  <c r="O793" i="11"/>
  <c r="J793" i="11"/>
  <c r="P793" i="11"/>
  <c r="D793" i="11"/>
  <c r="K793" i="11"/>
  <c r="Q793" i="11"/>
  <c r="L793" i="11"/>
  <c r="R793" i="11"/>
  <c r="E793" i="11"/>
  <c r="M793" i="11"/>
  <c r="S793" i="11"/>
  <c r="F793" i="11"/>
  <c r="T793" i="11"/>
  <c r="G785" i="11"/>
  <c r="N785" i="11"/>
  <c r="U785" i="11"/>
  <c r="H785" i="11"/>
  <c r="I785" i="11"/>
  <c r="O785" i="11"/>
  <c r="J785" i="11"/>
  <c r="P785" i="11"/>
  <c r="D785" i="11"/>
  <c r="K785" i="11"/>
  <c r="Q785" i="11"/>
  <c r="L785" i="11"/>
  <c r="R785" i="11"/>
  <c r="E785" i="11"/>
  <c r="M785" i="11"/>
  <c r="S785" i="11"/>
  <c r="F785" i="11"/>
  <c r="T785" i="11"/>
  <c r="G777" i="11"/>
  <c r="N777" i="11"/>
  <c r="U777" i="11"/>
  <c r="H777" i="11"/>
  <c r="I777" i="11"/>
  <c r="O777" i="11"/>
  <c r="J777" i="11"/>
  <c r="P777" i="11"/>
  <c r="D777" i="11"/>
  <c r="K777" i="11"/>
  <c r="Q777" i="11"/>
  <c r="L777" i="11"/>
  <c r="R777" i="11"/>
  <c r="E777" i="11"/>
  <c r="M777" i="11"/>
  <c r="S777" i="11"/>
  <c r="F777" i="11"/>
  <c r="T777" i="11"/>
  <c r="G769" i="11"/>
  <c r="N769" i="11"/>
  <c r="U769" i="11"/>
  <c r="I769" i="11"/>
  <c r="O769" i="11"/>
  <c r="J769" i="11"/>
  <c r="P769" i="11"/>
  <c r="D769" i="11"/>
  <c r="K769" i="11"/>
  <c r="Q769" i="11"/>
  <c r="E769" i="11"/>
  <c r="M769" i="11"/>
  <c r="S769" i="11"/>
  <c r="F769" i="11"/>
  <c r="T769" i="11"/>
  <c r="R769" i="11"/>
  <c r="H769" i="11"/>
  <c r="L769" i="11"/>
  <c r="G761" i="11"/>
  <c r="N761" i="11"/>
  <c r="U761" i="11"/>
  <c r="I761" i="11"/>
  <c r="O761" i="11"/>
  <c r="J761" i="11"/>
  <c r="P761" i="11"/>
  <c r="D761" i="11"/>
  <c r="K761" i="11"/>
  <c r="Q761" i="11"/>
  <c r="E761" i="11"/>
  <c r="M761" i="11"/>
  <c r="S761" i="11"/>
  <c r="F761" i="11"/>
  <c r="T761" i="11"/>
  <c r="H761" i="11"/>
  <c r="L761" i="11"/>
  <c r="R761" i="11"/>
  <c r="G753" i="11"/>
  <c r="N753" i="11"/>
  <c r="U753" i="11"/>
  <c r="I753" i="11"/>
  <c r="O753" i="11"/>
  <c r="J753" i="11"/>
  <c r="P753" i="11"/>
  <c r="D753" i="11"/>
  <c r="K753" i="11"/>
  <c r="Q753" i="11"/>
  <c r="E753" i="11"/>
  <c r="M753" i="11"/>
  <c r="S753" i="11"/>
  <c r="F753" i="11"/>
  <c r="T753" i="11"/>
  <c r="H753" i="11"/>
  <c r="L753" i="11"/>
  <c r="R753" i="11"/>
  <c r="G745" i="11"/>
  <c r="N745" i="11"/>
  <c r="U745" i="11"/>
  <c r="I745" i="11"/>
  <c r="O745" i="11"/>
  <c r="J745" i="11"/>
  <c r="P745" i="11"/>
  <c r="D745" i="11"/>
  <c r="K745" i="11"/>
  <c r="Q745" i="11"/>
  <c r="E745" i="11"/>
  <c r="M745" i="11"/>
  <c r="S745" i="11"/>
  <c r="F745" i="11"/>
  <c r="T745" i="11"/>
  <c r="H745" i="11"/>
  <c r="L745" i="11"/>
  <c r="R745" i="11"/>
  <c r="G737" i="11"/>
  <c r="N737" i="11"/>
  <c r="U737" i="11"/>
  <c r="I737" i="11"/>
  <c r="O737" i="11"/>
  <c r="J737" i="11"/>
  <c r="P737" i="11"/>
  <c r="D737" i="11"/>
  <c r="K737" i="11"/>
  <c r="Q737" i="11"/>
  <c r="E737" i="11"/>
  <c r="M737" i="11"/>
  <c r="S737" i="11"/>
  <c r="F737" i="11"/>
  <c r="T737" i="11"/>
  <c r="R737" i="11"/>
  <c r="H737" i="11"/>
  <c r="L737" i="11"/>
  <c r="G729" i="11"/>
  <c r="N729" i="11"/>
  <c r="U729" i="11"/>
  <c r="I729" i="11"/>
  <c r="O729" i="11"/>
  <c r="J729" i="11"/>
  <c r="P729" i="11"/>
  <c r="D729" i="11"/>
  <c r="K729" i="11"/>
  <c r="Q729" i="11"/>
  <c r="E729" i="11"/>
  <c r="M729" i="11"/>
  <c r="S729" i="11"/>
  <c r="F729" i="11"/>
  <c r="T729" i="11"/>
  <c r="H729" i="11"/>
  <c r="L729" i="11"/>
  <c r="R729" i="11"/>
  <c r="G721" i="11"/>
  <c r="N721" i="11"/>
  <c r="U721" i="11"/>
  <c r="I721" i="11"/>
  <c r="O721" i="11"/>
  <c r="J721" i="11"/>
  <c r="P721" i="11"/>
  <c r="D721" i="11"/>
  <c r="K721" i="11"/>
  <c r="Q721" i="11"/>
  <c r="E721" i="11"/>
  <c r="M721" i="11"/>
  <c r="S721" i="11"/>
  <c r="F721" i="11"/>
  <c r="T721" i="11"/>
  <c r="H721" i="11"/>
  <c r="L721" i="11"/>
  <c r="R721" i="11"/>
  <c r="G713" i="11"/>
  <c r="N713" i="11"/>
  <c r="U713" i="11"/>
  <c r="I713" i="11"/>
  <c r="O713" i="11"/>
  <c r="J713" i="11"/>
  <c r="P713" i="11"/>
  <c r="D713" i="11"/>
  <c r="K713" i="11"/>
  <c r="Q713" i="11"/>
  <c r="E713" i="11"/>
  <c r="M713" i="11"/>
  <c r="S713" i="11"/>
  <c r="F713" i="11"/>
  <c r="T713" i="11"/>
  <c r="H713" i="11"/>
  <c r="L713" i="11"/>
  <c r="R713" i="11"/>
  <c r="G705" i="11"/>
  <c r="N705" i="11"/>
  <c r="U705" i="11"/>
  <c r="H705" i="11"/>
  <c r="I705" i="11"/>
  <c r="O705" i="11"/>
  <c r="J705" i="11"/>
  <c r="P705" i="11"/>
  <c r="D705" i="11"/>
  <c r="K705" i="11"/>
  <c r="Q705" i="11"/>
  <c r="E705" i="11"/>
  <c r="M705" i="11"/>
  <c r="S705" i="11"/>
  <c r="F705" i="11"/>
  <c r="T705" i="11"/>
  <c r="L705" i="11"/>
  <c r="R705" i="11"/>
  <c r="G697" i="11"/>
  <c r="N697" i="11"/>
  <c r="U697" i="11"/>
  <c r="H697" i="11"/>
  <c r="I697" i="11"/>
  <c r="O697" i="11"/>
  <c r="J697" i="11"/>
  <c r="P697" i="11"/>
  <c r="D697" i="11"/>
  <c r="K697" i="11"/>
  <c r="Q697" i="11"/>
  <c r="L697" i="11"/>
  <c r="R697" i="11"/>
  <c r="E697" i="11"/>
  <c r="M697" i="11"/>
  <c r="S697" i="11"/>
  <c r="F697" i="11"/>
  <c r="T697" i="11"/>
  <c r="G689" i="11"/>
  <c r="N689" i="11"/>
  <c r="U689" i="11"/>
  <c r="H689" i="11"/>
  <c r="I689" i="11"/>
  <c r="O689" i="11"/>
  <c r="J689" i="11"/>
  <c r="P689" i="11"/>
  <c r="D689" i="11"/>
  <c r="K689" i="11"/>
  <c r="Q689" i="11"/>
  <c r="L689" i="11"/>
  <c r="R689" i="11"/>
  <c r="E689" i="11"/>
  <c r="M689" i="11"/>
  <c r="S689" i="11"/>
  <c r="F689" i="11"/>
  <c r="T689" i="11"/>
  <c r="G681" i="11"/>
  <c r="N681" i="11"/>
  <c r="U681" i="11"/>
  <c r="H681" i="11"/>
  <c r="I681" i="11"/>
  <c r="O681" i="11"/>
  <c r="J681" i="11"/>
  <c r="P681" i="11"/>
  <c r="D681" i="11"/>
  <c r="K681" i="11"/>
  <c r="Q681" i="11"/>
  <c r="L681" i="11"/>
  <c r="R681" i="11"/>
  <c r="E681" i="11"/>
  <c r="M681" i="11"/>
  <c r="S681" i="11"/>
  <c r="F681" i="11"/>
  <c r="T681" i="11"/>
  <c r="G673" i="11"/>
  <c r="N673" i="11"/>
  <c r="U673" i="11"/>
  <c r="H673" i="11"/>
  <c r="I673" i="11"/>
  <c r="O673" i="11"/>
  <c r="J673" i="11"/>
  <c r="P673" i="11"/>
  <c r="D673" i="11"/>
  <c r="K673" i="11"/>
  <c r="Q673" i="11"/>
  <c r="L673" i="11"/>
  <c r="R673" i="11"/>
  <c r="E673" i="11"/>
  <c r="M673" i="11"/>
  <c r="S673" i="11"/>
  <c r="F673" i="11"/>
  <c r="T673" i="11"/>
  <c r="G665" i="11"/>
  <c r="N665" i="11"/>
  <c r="U665" i="11"/>
  <c r="H665" i="11"/>
  <c r="I665" i="11"/>
  <c r="O665" i="11"/>
  <c r="J665" i="11"/>
  <c r="P665" i="11"/>
  <c r="D665" i="11"/>
  <c r="K665" i="11"/>
  <c r="Q665" i="11"/>
  <c r="L665" i="11"/>
  <c r="R665" i="11"/>
  <c r="E665" i="11"/>
  <c r="M665" i="11"/>
  <c r="S665" i="11"/>
  <c r="F665" i="11"/>
  <c r="T665" i="11"/>
  <c r="G657" i="11"/>
  <c r="N657" i="11"/>
  <c r="U657" i="11"/>
  <c r="H657" i="11"/>
  <c r="I657" i="11"/>
  <c r="O657" i="11"/>
  <c r="J657" i="11"/>
  <c r="P657" i="11"/>
  <c r="D657" i="11"/>
  <c r="K657" i="11"/>
  <c r="Q657" i="11"/>
  <c r="L657" i="11"/>
  <c r="R657" i="11"/>
  <c r="E657" i="11"/>
  <c r="M657" i="11"/>
  <c r="S657" i="11"/>
  <c r="F657" i="11"/>
  <c r="T657" i="11"/>
  <c r="G649" i="11"/>
  <c r="N649" i="11"/>
  <c r="U649" i="11"/>
  <c r="H649" i="11"/>
  <c r="I649" i="11"/>
  <c r="O649" i="11"/>
  <c r="J649" i="11"/>
  <c r="P649" i="11"/>
  <c r="D649" i="11"/>
  <c r="K649" i="11"/>
  <c r="Q649" i="11"/>
  <c r="L649" i="11"/>
  <c r="R649" i="11"/>
  <c r="E649" i="11"/>
  <c r="M649" i="11"/>
  <c r="S649" i="11"/>
  <c r="F649" i="11"/>
  <c r="T649" i="11"/>
  <c r="G641" i="11"/>
  <c r="N641" i="11"/>
  <c r="U641" i="11"/>
  <c r="H641" i="11"/>
  <c r="I641" i="11"/>
  <c r="O641" i="11"/>
  <c r="J641" i="11"/>
  <c r="P641" i="11"/>
  <c r="D641" i="11"/>
  <c r="K641" i="11"/>
  <c r="Q641" i="11"/>
  <c r="L641" i="11"/>
  <c r="R641" i="11"/>
  <c r="E641" i="11"/>
  <c r="M641" i="11"/>
  <c r="S641" i="11"/>
  <c r="F641" i="11"/>
  <c r="T641" i="11"/>
  <c r="G633" i="11"/>
  <c r="N633" i="11"/>
  <c r="U633" i="11"/>
  <c r="H633" i="11"/>
  <c r="I633" i="11"/>
  <c r="O633" i="11"/>
  <c r="J633" i="11"/>
  <c r="P633" i="11"/>
  <c r="D633" i="11"/>
  <c r="K633" i="11"/>
  <c r="Q633" i="11"/>
  <c r="L633" i="11"/>
  <c r="R633" i="11"/>
  <c r="E633" i="11"/>
  <c r="M633" i="11"/>
  <c r="S633" i="11"/>
  <c r="F633" i="11"/>
  <c r="T633" i="11"/>
  <c r="G625" i="11"/>
  <c r="N625" i="11"/>
  <c r="U625" i="11"/>
  <c r="H625" i="11"/>
  <c r="I625" i="11"/>
  <c r="O625" i="11"/>
  <c r="J625" i="11"/>
  <c r="P625" i="11"/>
  <c r="D625" i="11"/>
  <c r="K625" i="11"/>
  <c r="Q625" i="11"/>
  <c r="L625" i="11"/>
  <c r="R625" i="11"/>
  <c r="E625" i="11"/>
  <c r="M625" i="11"/>
  <c r="S625" i="11"/>
  <c r="F625" i="11"/>
  <c r="T625" i="11"/>
  <c r="G617" i="11"/>
  <c r="N617" i="11"/>
  <c r="U617" i="11"/>
  <c r="H617" i="11"/>
  <c r="I617" i="11"/>
  <c r="O617" i="11"/>
  <c r="J617" i="11"/>
  <c r="P617" i="11"/>
  <c r="D617" i="11"/>
  <c r="K617" i="11"/>
  <c r="Q617" i="11"/>
  <c r="L617" i="11"/>
  <c r="R617" i="11"/>
  <c r="E617" i="11"/>
  <c r="M617" i="11"/>
  <c r="S617" i="11"/>
  <c r="F617" i="11"/>
  <c r="T617" i="11"/>
  <c r="G609" i="11"/>
  <c r="N609" i="11"/>
  <c r="U609" i="11"/>
  <c r="H609" i="11"/>
  <c r="I609" i="11"/>
  <c r="O609" i="11"/>
  <c r="J609" i="11"/>
  <c r="P609" i="11"/>
  <c r="D609" i="11"/>
  <c r="K609" i="11"/>
  <c r="Q609" i="11"/>
  <c r="L609" i="11"/>
  <c r="R609" i="11"/>
  <c r="E609" i="11"/>
  <c r="M609" i="11"/>
  <c r="S609" i="11"/>
  <c r="F609" i="11"/>
  <c r="T609" i="11"/>
  <c r="G601" i="11"/>
  <c r="N601" i="11"/>
  <c r="U601" i="11"/>
  <c r="H601" i="11"/>
  <c r="I601" i="11"/>
  <c r="O601" i="11"/>
  <c r="J601" i="11"/>
  <c r="P601" i="11"/>
  <c r="D601" i="11"/>
  <c r="K601" i="11"/>
  <c r="Q601" i="11"/>
  <c r="L601" i="11"/>
  <c r="R601" i="11"/>
  <c r="E601" i="11"/>
  <c r="M601" i="11"/>
  <c r="S601" i="11"/>
  <c r="F601" i="11"/>
  <c r="T601" i="11"/>
  <c r="G593" i="11"/>
  <c r="N593" i="11"/>
  <c r="U593" i="11"/>
  <c r="H593" i="11"/>
  <c r="I593" i="11"/>
  <c r="O593" i="11"/>
  <c r="J593" i="11"/>
  <c r="P593" i="11"/>
  <c r="D593" i="11"/>
  <c r="K593" i="11"/>
  <c r="Q593" i="11"/>
  <c r="L593" i="11"/>
  <c r="R593" i="11"/>
  <c r="E593" i="11"/>
  <c r="M593" i="11"/>
  <c r="S593" i="11"/>
  <c r="F593" i="11"/>
  <c r="T593" i="11"/>
  <c r="G585" i="11"/>
  <c r="N585" i="11"/>
  <c r="U585" i="11"/>
  <c r="H585" i="11"/>
  <c r="I585" i="11"/>
  <c r="O585" i="11"/>
  <c r="J585" i="11"/>
  <c r="P585" i="11"/>
  <c r="D585" i="11"/>
  <c r="K585" i="11"/>
  <c r="Q585" i="11"/>
  <c r="L585" i="11"/>
  <c r="R585" i="11"/>
  <c r="E585" i="11"/>
  <c r="M585" i="11"/>
  <c r="S585" i="11"/>
  <c r="F585" i="11"/>
  <c r="T585" i="11"/>
  <c r="G577" i="11"/>
  <c r="N577" i="11"/>
  <c r="U577" i="11"/>
  <c r="H577" i="11"/>
  <c r="I577" i="11"/>
  <c r="O577" i="11"/>
  <c r="J577" i="11"/>
  <c r="P577" i="11"/>
  <c r="D577" i="11"/>
  <c r="K577" i="11"/>
  <c r="Q577" i="11"/>
  <c r="L577" i="11"/>
  <c r="R577" i="11"/>
  <c r="E577" i="11"/>
  <c r="M577" i="11"/>
  <c r="S577" i="11"/>
  <c r="F577" i="11"/>
  <c r="T577" i="11"/>
  <c r="G569" i="11"/>
  <c r="N569" i="11"/>
  <c r="U569" i="11"/>
  <c r="H569" i="11"/>
  <c r="I569" i="11"/>
  <c r="O569" i="11"/>
  <c r="J569" i="11"/>
  <c r="P569" i="11"/>
  <c r="D569" i="11"/>
  <c r="K569" i="11"/>
  <c r="Q569" i="11"/>
  <c r="L569" i="11"/>
  <c r="R569" i="11"/>
  <c r="E569" i="11"/>
  <c r="M569" i="11"/>
  <c r="S569" i="11"/>
  <c r="F569" i="11"/>
  <c r="T569" i="11"/>
  <c r="G561" i="11"/>
  <c r="N561" i="11"/>
  <c r="U561" i="11"/>
  <c r="H561" i="11"/>
  <c r="I561" i="11"/>
  <c r="O561" i="11"/>
  <c r="J561" i="11"/>
  <c r="P561" i="11"/>
  <c r="D561" i="11"/>
  <c r="K561" i="11"/>
  <c r="Q561" i="11"/>
  <c r="L561" i="11"/>
  <c r="R561" i="11"/>
  <c r="E561" i="11"/>
  <c r="M561" i="11"/>
  <c r="S561" i="11"/>
  <c r="F561" i="11"/>
  <c r="T561" i="11"/>
  <c r="G553" i="11"/>
  <c r="N553" i="11"/>
  <c r="U553" i="11"/>
  <c r="H553" i="11"/>
  <c r="I553" i="11"/>
  <c r="O553" i="11"/>
  <c r="J553" i="11"/>
  <c r="P553" i="11"/>
  <c r="D553" i="11"/>
  <c r="K553" i="11"/>
  <c r="Q553" i="11"/>
  <c r="L553" i="11"/>
  <c r="R553" i="11"/>
  <c r="E553" i="11"/>
  <c r="M553" i="11"/>
  <c r="S553" i="11"/>
  <c r="F553" i="11"/>
  <c r="T553" i="11"/>
  <c r="G545" i="11"/>
  <c r="N545" i="11"/>
  <c r="U545" i="11"/>
  <c r="H545" i="11"/>
  <c r="I545" i="11"/>
  <c r="O545" i="11"/>
  <c r="J545" i="11"/>
  <c r="P545" i="11"/>
  <c r="D545" i="11"/>
  <c r="K545" i="11"/>
  <c r="Q545" i="11"/>
  <c r="L545" i="11"/>
  <c r="R545" i="11"/>
  <c r="E545" i="11"/>
  <c r="M545" i="11"/>
  <c r="S545" i="11"/>
  <c r="F545" i="11"/>
  <c r="T545" i="11"/>
  <c r="G537" i="11"/>
  <c r="N537" i="11"/>
  <c r="U537" i="11"/>
  <c r="H537" i="11"/>
  <c r="I537" i="11"/>
  <c r="O537" i="11"/>
  <c r="J537" i="11"/>
  <c r="P537" i="11"/>
  <c r="D537" i="11"/>
  <c r="K537" i="11"/>
  <c r="Q537" i="11"/>
  <c r="L537" i="11"/>
  <c r="R537" i="11"/>
  <c r="E537" i="11"/>
  <c r="M537" i="11"/>
  <c r="S537" i="11"/>
  <c r="F537" i="11"/>
  <c r="T537" i="11"/>
  <c r="G529" i="11"/>
  <c r="N529" i="11"/>
  <c r="U529" i="11"/>
  <c r="H529" i="11"/>
  <c r="I529" i="11"/>
  <c r="O529" i="11"/>
  <c r="J529" i="11"/>
  <c r="P529" i="11"/>
  <c r="D529" i="11"/>
  <c r="K529" i="11"/>
  <c r="Q529" i="11"/>
  <c r="L529" i="11"/>
  <c r="R529" i="11"/>
  <c r="E529" i="11"/>
  <c r="M529" i="11"/>
  <c r="S529" i="11"/>
  <c r="F529" i="11"/>
  <c r="T529" i="11"/>
  <c r="G521" i="11"/>
  <c r="N521" i="11"/>
  <c r="U521" i="11"/>
  <c r="H521" i="11"/>
  <c r="I521" i="11"/>
  <c r="O521" i="11"/>
  <c r="J521" i="11"/>
  <c r="P521" i="11"/>
  <c r="D521" i="11"/>
  <c r="K521" i="11"/>
  <c r="Q521" i="11"/>
  <c r="L521" i="11"/>
  <c r="R521" i="11"/>
  <c r="E521" i="11"/>
  <c r="M521" i="11"/>
  <c r="S521" i="11"/>
  <c r="F521" i="11"/>
  <c r="T521" i="11"/>
  <c r="J513" i="11"/>
  <c r="P513" i="11"/>
  <c r="L513" i="11"/>
  <c r="R513" i="11"/>
  <c r="E513" i="11"/>
  <c r="M513" i="11"/>
  <c r="S513" i="11"/>
  <c r="G513" i="11"/>
  <c r="N513" i="11"/>
  <c r="U513" i="11"/>
  <c r="H513" i="11"/>
  <c r="I513" i="11"/>
  <c r="O513" i="11"/>
  <c r="Q513" i="11"/>
  <c r="T513" i="11"/>
  <c r="D513" i="11"/>
  <c r="F513" i="11"/>
  <c r="K513" i="11"/>
  <c r="J505" i="11"/>
  <c r="P505" i="11"/>
  <c r="L505" i="11"/>
  <c r="R505" i="11"/>
  <c r="E505" i="11"/>
  <c r="M505" i="11"/>
  <c r="S505" i="11"/>
  <c r="G505" i="11"/>
  <c r="N505" i="11"/>
  <c r="U505" i="11"/>
  <c r="H505" i="11"/>
  <c r="I505" i="11"/>
  <c r="O505" i="11"/>
  <c r="T505" i="11"/>
  <c r="D505" i="11"/>
  <c r="F505" i="11"/>
  <c r="K505" i="11"/>
  <c r="Q505" i="11"/>
  <c r="J497" i="11"/>
  <c r="P497" i="11"/>
  <c r="L497" i="11"/>
  <c r="R497" i="11"/>
  <c r="E497" i="11"/>
  <c r="M497" i="11"/>
  <c r="S497" i="11"/>
  <c r="G497" i="11"/>
  <c r="N497" i="11"/>
  <c r="U497" i="11"/>
  <c r="H497" i="11"/>
  <c r="I497" i="11"/>
  <c r="O497" i="11"/>
  <c r="D497" i="11"/>
  <c r="F497" i="11"/>
  <c r="K497" i="11"/>
  <c r="Q497" i="11"/>
  <c r="T497" i="11"/>
  <c r="J489" i="11"/>
  <c r="P489" i="11"/>
  <c r="D489" i="11"/>
  <c r="K489" i="11"/>
  <c r="Q489" i="11"/>
  <c r="L489" i="11"/>
  <c r="R489" i="11"/>
  <c r="E489" i="11"/>
  <c r="M489" i="11"/>
  <c r="S489" i="11"/>
  <c r="F489" i="11"/>
  <c r="T489" i="11"/>
  <c r="G489" i="11"/>
  <c r="N489" i="11"/>
  <c r="U489" i="11"/>
  <c r="H489" i="11"/>
  <c r="I489" i="11"/>
  <c r="O489" i="11"/>
  <c r="J481" i="11"/>
  <c r="P481" i="11"/>
  <c r="D481" i="11"/>
  <c r="K481" i="11"/>
  <c r="Q481" i="11"/>
  <c r="L481" i="11"/>
  <c r="R481" i="11"/>
  <c r="E481" i="11"/>
  <c r="M481" i="11"/>
  <c r="S481" i="11"/>
  <c r="F481" i="11"/>
  <c r="T481" i="11"/>
  <c r="G481" i="11"/>
  <c r="N481" i="11"/>
  <c r="U481" i="11"/>
  <c r="H481" i="11"/>
  <c r="I481" i="11"/>
  <c r="O481" i="11"/>
  <c r="J473" i="11"/>
  <c r="P473" i="11"/>
  <c r="D473" i="11"/>
  <c r="K473" i="11"/>
  <c r="Q473" i="11"/>
  <c r="L473" i="11"/>
  <c r="R473" i="11"/>
  <c r="E473" i="11"/>
  <c r="M473" i="11"/>
  <c r="S473" i="11"/>
  <c r="F473" i="11"/>
  <c r="T473" i="11"/>
  <c r="G473" i="11"/>
  <c r="N473" i="11"/>
  <c r="U473" i="11"/>
  <c r="H473" i="11"/>
  <c r="I473" i="11"/>
  <c r="O473" i="11"/>
  <c r="J465" i="11"/>
  <c r="P465" i="11"/>
  <c r="D465" i="11"/>
  <c r="K465" i="11"/>
  <c r="Q465" i="11"/>
  <c r="L465" i="11"/>
  <c r="R465" i="11"/>
  <c r="E465" i="11"/>
  <c r="M465" i="11"/>
  <c r="S465" i="11"/>
  <c r="F465" i="11"/>
  <c r="T465" i="11"/>
  <c r="G465" i="11"/>
  <c r="N465" i="11"/>
  <c r="U465" i="11"/>
  <c r="H465" i="11"/>
  <c r="I465" i="11"/>
  <c r="O465" i="11"/>
  <c r="J457" i="11"/>
  <c r="P457" i="11"/>
  <c r="D457" i="11"/>
  <c r="K457" i="11"/>
  <c r="Q457" i="11"/>
  <c r="L457" i="11"/>
  <c r="R457" i="11"/>
  <c r="E457" i="11"/>
  <c r="M457" i="11"/>
  <c r="S457" i="11"/>
  <c r="F457" i="11"/>
  <c r="T457" i="11"/>
  <c r="G457" i="11"/>
  <c r="N457" i="11"/>
  <c r="U457" i="11"/>
  <c r="H457" i="11"/>
  <c r="I457" i="11"/>
  <c r="O457" i="11"/>
  <c r="I449" i="11"/>
  <c r="O449" i="11"/>
  <c r="J449" i="11"/>
  <c r="P449" i="11"/>
  <c r="D449" i="11"/>
  <c r="K449" i="11"/>
  <c r="Q449" i="11"/>
  <c r="F449" i="11"/>
  <c r="T449" i="11"/>
  <c r="G449" i="11"/>
  <c r="N449" i="11"/>
  <c r="U449" i="11"/>
  <c r="R449" i="11"/>
  <c r="S449" i="11"/>
  <c r="E449" i="11"/>
  <c r="H449" i="11"/>
  <c r="L449" i="11"/>
  <c r="M449" i="11"/>
  <c r="H441" i="11"/>
  <c r="I441" i="11"/>
  <c r="O441" i="11"/>
  <c r="J441" i="11"/>
  <c r="P441" i="11"/>
  <c r="D441" i="11"/>
  <c r="K441" i="11"/>
  <c r="Q441" i="11"/>
  <c r="L441" i="11"/>
  <c r="R441" i="11"/>
  <c r="E441" i="11"/>
  <c r="M441" i="11"/>
  <c r="S441" i="11"/>
  <c r="F441" i="11"/>
  <c r="T441" i="11"/>
  <c r="G441" i="11"/>
  <c r="N441" i="11"/>
  <c r="U441" i="11"/>
  <c r="H433" i="11"/>
  <c r="I433" i="11"/>
  <c r="O433" i="11"/>
  <c r="J433" i="11"/>
  <c r="P433" i="11"/>
  <c r="D433" i="11"/>
  <c r="K433" i="11"/>
  <c r="Q433" i="11"/>
  <c r="L433" i="11"/>
  <c r="R433" i="11"/>
  <c r="E433" i="11"/>
  <c r="M433" i="11"/>
  <c r="S433" i="11"/>
  <c r="F433" i="11"/>
  <c r="T433" i="11"/>
  <c r="G433" i="11"/>
  <c r="N433" i="11"/>
  <c r="U433" i="11"/>
  <c r="H425" i="11"/>
  <c r="I425" i="11"/>
  <c r="O425" i="11"/>
  <c r="J425" i="11"/>
  <c r="P425" i="11"/>
  <c r="D425" i="11"/>
  <c r="K425" i="11"/>
  <c r="Q425" i="11"/>
  <c r="L425" i="11"/>
  <c r="R425" i="11"/>
  <c r="E425" i="11"/>
  <c r="M425" i="11"/>
  <c r="S425" i="11"/>
  <c r="F425" i="11"/>
  <c r="T425" i="11"/>
  <c r="G425" i="11"/>
  <c r="N425" i="11"/>
  <c r="U425" i="11"/>
  <c r="H417" i="11"/>
  <c r="I417" i="11"/>
  <c r="O417" i="11"/>
  <c r="J417" i="11"/>
  <c r="P417" i="11"/>
  <c r="D417" i="11"/>
  <c r="K417" i="11"/>
  <c r="Q417" i="11"/>
  <c r="L417" i="11"/>
  <c r="R417" i="11"/>
  <c r="E417" i="11"/>
  <c r="M417" i="11"/>
  <c r="S417" i="11"/>
  <c r="F417" i="11"/>
  <c r="T417" i="11"/>
  <c r="G417" i="11"/>
  <c r="N417" i="11"/>
  <c r="U417" i="11"/>
  <c r="H409" i="11"/>
  <c r="I409" i="11"/>
  <c r="O409" i="11"/>
  <c r="J409" i="11"/>
  <c r="P409" i="11"/>
  <c r="D409" i="11"/>
  <c r="K409" i="11"/>
  <c r="Q409" i="11"/>
  <c r="L409" i="11"/>
  <c r="R409" i="11"/>
  <c r="E409" i="11"/>
  <c r="M409" i="11"/>
  <c r="S409" i="11"/>
  <c r="F409" i="11"/>
  <c r="T409" i="11"/>
  <c r="G409" i="11"/>
  <c r="N409" i="11"/>
  <c r="U409" i="11"/>
  <c r="H401" i="11"/>
  <c r="I401" i="11"/>
  <c r="O401" i="11"/>
  <c r="J401" i="11"/>
  <c r="P401" i="11"/>
  <c r="D401" i="11"/>
  <c r="K401" i="11"/>
  <c r="Q401" i="11"/>
  <c r="L401" i="11"/>
  <c r="R401" i="11"/>
  <c r="E401" i="11"/>
  <c r="M401" i="11"/>
  <c r="S401" i="11"/>
  <c r="F401" i="11"/>
  <c r="T401" i="11"/>
  <c r="G401" i="11"/>
  <c r="N401" i="11"/>
  <c r="U401" i="11"/>
  <c r="H393" i="11"/>
  <c r="I393" i="11"/>
  <c r="O393" i="11"/>
  <c r="J393" i="11"/>
  <c r="P393" i="11"/>
  <c r="D393" i="11"/>
  <c r="K393" i="11"/>
  <c r="Q393" i="11"/>
  <c r="L393" i="11"/>
  <c r="R393" i="11"/>
  <c r="E393" i="11"/>
  <c r="M393" i="11"/>
  <c r="S393" i="11"/>
  <c r="F393" i="11"/>
  <c r="T393" i="11"/>
  <c r="G393" i="11"/>
  <c r="N393" i="11"/>
  <c r="U393" i="11"/>
  <c r="L385" i="11"/>
  <c r="R385" i="11"/>
  <c r="E385" i="11"/>
  <c r="M385" i="11"/>
  <c r="S385" i="11"/>
  <c r="H385" i="11"/>
  <c r="I385" i="11"/>
  <c r="O385" i="11"/>
  <c r="J385" i="11"/>
  <c r="K385" i="11"/>
  <c r="N385" i="11"/>
  <c r="P385" i="11"/>
  <c r="D385" i="11"/>
  <c r="Q385" i="11"/>
  <c r="F385" i="11"/>
  <c r="T385" i="11"/>
  <c r="G385" i="11"/>
  <c r="U385" i="11"/>
  <c r="J377" i="11"/>
  <c r="P377" i="11"/>
  <c r="D377" i="11"/>
  <c r="K377" i="11"/>
  <c r="Q377" i="11"/>
  <c r="L377" i="11"/>
  <c r="R377" i="11"/>
  <c r="E377" i="11"/>
  <c r="M377" i="11"/>
  <c r="S377" i="11"/>
  <c r="F377" i="11"/>
  <c r="T377" i="11"/>
  <c r="H377" i="11"/>
  <c r="I377" i="11"/>
  <c r="O377" i="11"/>
  <c r="G377" i="11"/>
  <c r="N377" i="11"/>
  <c r="U377" i="11"/>
  <c r="J369" i="11"/>
  <c r="P369" i="11"/>
  <c r="D369" i="11"/>
  <c r="K369" i="11"/>
  <c r="Q369" i="11"/>
  <c r="L369" i="11"/>
  <c r="R369" i="11"/>
  <c r="E369" i="11"/>
  <c r="M369" i="11"/>
  <c r="S369" i="11"/>
  <c r="F369" i="11"/>
  <c r="T369" i="11"/>
  <c r="G369" i="11"/>
  <c r="N369" i="11"/>
  <c r="U369" i="11"/>
  <c r="H369" i="11"/>
  <c r="I369" i="11"/>
  <c r="O369" i="11"/>
  <c r="J361" i="11"/>
  <c r="P361" i="11"/>
  <c r="D361" i="11"/>
  <c r="K361" i="11"/>
  <c r="Q361" i="11"/>
  <c r="L361" i="11"/>
  <c r="R361" i="11"/>
  <c r="E361" i="11"/>
  <c r="M361" i="11"/>
  <c r="S361" i="11"/>
  <c r="F361" i="11"/>
  <c r="T361" i="11"/>
  <c r="G361" i="11"/>
  <c r="N361" i="11"/>
  <c r="U361" i="11"/>
  <c r="H361" i="11"/>
  <c r="I361" i="11"/>
  <c r="O361" i="11"/>
  <c r="J353" i="11"/>
  <c r="P353" i="11"/>
  <c r="D353" i="11"/>
  <c r="K353" i="11"/>
  <c r="Q353" i="11"/>
  <c r="L353" i="11"/>
  <c r="R353" i="11"/>
  <c r="E353" i="11"/>
  <c r="M353" i="11"/>
  <c r="S353" i="11"/>
  <c r="F353" i="11"/>
  <c r="T353" i="11"/>
  <c r="G353" i="11"/>
  <c r="N353" i="11"/>
  <c r="U353" i="11"/>
  <c r="H353" i="11"/>
  <c r="I353" i="11"/>
  <c r="O353" i="11"/>
  <c r="J345" i="11"/>
  <c r="P345" i="11"/>
  <c r="D345" i="11"/>
  <c r="K345" i="11"/>
  <c r="Q345" i="11"/>
  <c r="L345" i="11"/>
  <c r="R345" i="11"/>
  <c r="E345" i="11"/>
  <c r="M345" i="11"/>
  <c r="S345" i="11"/>
  <c r="F345" i="11"/>
  <c r="T345" i="11"/>
  <c r="G345" i="11"/>
  <c r="N345" i="11"/>
  <c r="U345" i="11"/>
  <c r="H345" i="11"/>
  <c r="I345" i="11"/>
  <c r="O345" i="11"/>
  <c r="J337" i="11"/>
  <c r="P337" i="11"/>
  <c r="D337" i="11"/>
  <c r="K337" i="11"/>
  <c r="Q337" i="11"/>
  <c r="L337" i="11"/>
  <c r="R337" i="11"/>
  <c r="E337" i="11"/>
  <c r="M337" i="11"/>
  <c r="S337" i="11"/>
  <c r="F337" i="11"/>
  <c r="T337" i="11"/>
  <c r="G337" i="11"/>
  <c r="N337" i="11"/>
  <c r="U337" i="11"/>
  <c r="H337" i="11"/>
  <c r="I337" i="11"/>
  <c r="O337" i="11"/>
  <c r="J329" i="11"/>
  <c r="P329" i="11"/>
  <c r="D329" i="11"/>
  <c r="K329" i="11"/>
  <c r="Q329" i="11"/>
  <c r="L329" i="11"/>
  <c r="R329" i="11"/>
  <c r="E329" i="11"/>
  <c r="M329" i="11"/>
  <c r="S329" i="11"/>
  <c r="F329" i="11"/>
  <c r="T329" i="11"/>
  <c r="G329" i="11"/>
  <c r="N329" i="11"/>
  <c r="U329" i="11"/>
  <c r="H329" i="11"/>
  <c r="I329" i="11"/>
  <c r="O329" i="11"/>
  <c r="D321" i="11"/>
  <c r="K321" i="11"/>
  <c r="Q321" i="11"/>
  <c r="L321" i="11"/>
  <c r="R321" i="11"/>
  <c r="G321" i="11"/>
  <c r="N321" i="11"/>
  <c r="U321" i="11"/>
  <c r="H321" i="11"/>
  <c r="O321" i="11"/>
  <c r="P321" i="11"/>
  <c r="E321" i="11"/>
  <c r="S321" i="11"/>
  <c r="F321" i="11"/>
  <c r="T321" i="11"/>
  <c r="I321" i="11"/>
  <c r="J321" i="11"/>
  <c r="M321" i="11"/>
  <c r="I313" i="11"/>
  <c r="O313" i="11"/>
  <c r="J313" i="11"/>
  <c r="P313" i="11"/>
  <c r="D313" i="11"/>
  <c r="K313" i="11"/>
  <c r="Q313" i="11"/>
  <c r="L313" i="11"/>
  <c r="R313" i="11"/>
  <c r="G313" i="11"/>
  <c r="N313" i="11"/>
  <c r="U313" i="11"/>
  <c r="H313" i="11"/>
  <c r="F313" i="11"/>
  <c r="M313" i="11"/>
  <c r="S313" i="11"/>
  <c r="T313" i="11"/>
  <c r="E313" i="11"/>
  <c r="I305" i="11"/>
  <c r="O305" i="11"/>
  <c r="J305" i="11"/>
  <c r="P305" i="11"/>
  <c r="D305" i="11"/>
  <c r="K305" i="11"/>
  <c r="Q305" i="11"/>
  <c r="L305" i="11"/>
  <c r="R305" i="11"/>
  <c r="E305" i="11"/>
  <c r="M305" i="11"/>
  <c r="S305" i="11"/>
  <c r="F305" i="11"/>
  <c r="T305" i="11"/>
  <c r="G305" i="11"/>
  <c r="N305" i="11"/>
  <c r="U305" i="11"/>
  <c r="H305" i="11"/>
  <c r="I297" i="11"/>
  <c r="O297" i="11"/>
  <c r="J297" i="11"/>
  <c r="P297" i="11"/>
  <c r="D297" i="11"/>
  <c r="K297" i="11"/>
  <c r="Q297" i="11"/>
  <c r="L297" i="11"/>
  <c r="R297" i="11"/>
  <c r="E297" i="11"/>
  <c r="M297" i="11"/>
  <c r="S297" i="11"/>
  <c r="F297" i="11"/>
  <c r="T297" i="11"/>
  <c r="G297" i="11"/>
  <c r="N297" i="11"/>
  <c r="U297" i="11"/>
  <c r="H297" i="11"/>
  <c r="I289" i="11"/>
  <c r="O289" i="11"/>
  <c r="J289" i="11"/>
  <c r="P289" i="11"/>
  <c r="D289" i="11"/>
  <c r="K289" i="11"/>
  <c r="Q289" i="11"/>
  <c r="L289" i="11"/>
  <c r="R289" i="11"/>
  <c r="E289" i="11"/>
  <c r="M289" i="11"/>
  <c r="S289" i="11"/>
  <c r="F289" i="11"/>
  <c r="T289" i="11"/>
  <c r="G289" i="11"/>
  <c r="N289" i="11"/>
  <c r="U289" i="11"/>
  <c r="H289" i="11"/>
  <c r="I281" i="11"/>
  <c r="O281" i="11"/>
  <c r="J281" i="11"/>
  <c r="P281" i="11"/>
  <c r="D281" i="11"/>
  <c r="K281" i="11"/>
  <c r="Q281" i="11"/>
  <c r="L281" i="11"/>
  <c r="R281" i="11"/>
  <c r="E281" i="11"/>
  <c r="M281" i="11"/>
  <c r="S281" i="11"/>
  <c r="F281" i="11"/>
  <c r="T281" i="11"/>
  <c r="G281" i="11"/>
  <c r="N281" i="11"/>
  <c r="U281" i="11"/>
  <c r="H281" i="11"/>
  <c r="I273" i="11"/>
  <c r="O273" i="11"/>
  <c r="J273" i="11"/>
  <c r="P273" i="11"/>
  <c r="D273" i="11"/>
  <c r="K273" i="11"/>
  <c r="Q273" i="11"/>
  <c r="L273" i="11"/>
  <c r="R273" i="11"/>
  <c r="E273" i="11"/>
  <c r="M273" i="11"/>
  <c r="S273" i="11"/>
  <c r="F273" i="11"/>
  <c r="T273" i="11"/>
  <c r="G273" i="11"/>
  <c r="N273" i="11"/>
  <c r="U273" i="11"/>
  <c r="H273" i="11"/>
  <c r="G265" i="11"/>
  <c r="N265" i="11"/>
  <c r="U265" i="11"/>
  <c r="I265" i="11"/>
  <c r="O265" i="11"/>
  <c r="D265" i="11"/>
  <c r="K265" i="11"/>
  <c r="Q265" i="11"/>
  <c r="E265" i="11"/>
  <c r="M265" i="11"/>
  <c r="S265" i="11"/>
  <c r="F265" i="11"/>
  <c r="T265" i="11"/>
  <c r="H265" i="11"/>
  <c r="J265" i="11"/>
  <c r="L265" i="11"/>
  <c r="P265" i="11"/>
  <c r="R265" i="11"/>
  <c r="G257" i="11"/>
  <c r="N257" i="11"/>
  <c r="U257" i="11"/>
  <c r="I257" i="11"/>
  <c r="O257" i="11"/>
  <c r="D257" i="11"/>
  <c r="K257" i="11"/>
  <c r="Q257" i="11"/>
  <c r="E257" i="11"/>
  <c r="M257" i="11"/>
  <c r="S257" i="11"/>
  <c r="F257" i="11"/>
  <c r="T257" i="11"/>
  <c r="H257" i="11"/>
  <c r="J257" i="11"/>
  <c r="L257" i="11"/>
  <c r="P257" i="11"/>
  <c r="R257" i="11"/>
  <c r="G249" i="11"/>
  <c r="N249" i="11"/>
  <c r="U249" i="11"/>
  <c r="H249" i="11"/>
  <c r="I249" i="11"/>
  <c r="O249" i="11"/>
  <c r="J249" i="11"/>
  <c r="P249" i="11"/>
  <c r="D249" i="11"/>
  <c r="K249" i="11"/>
  <c r="Q249" i="11"/>
  <c r="L249" i="11"/>
  <c r="R249" i="11"/>
  <c r="E249" i="11"/>
  <c r="M249" i="11"/>
  <c r="S249" i="11"/>
  <c r="F249" i="11"/>
  <c r="T249" i="11"/>
  <c r="G241" i="11"/>
  <c r="N241" i="11"/>
  <c r="U241" i="11"/>
  <c r="H241" i="11"/>
  <c r="I241" i="11"/>
  <c r="O241" i="11"/>
  <c r="J241" i="11"/>
  <c r="P241" i="11"/>
  <c r="D241" i="11"/>
  <c r="K241" i="11"/>
  <c r="Q241" i="11"/>
  <c r="L241" i="11"/>
  <c r="R241" i="11"/>
  <c r="E241" i="11"/>
  <c r="M241" i="11"/>
  <c r="S241" i="11"/>
  <c r="F241" i="11"/>
  <c r="T241" i="11"/>
  <c r="G233" i="11"/>
  <c r="N233" i="11"/>
  <c r="U233" i="11"/>
  <c r="H233" i="11"/>
  <c r="I233" i="11"/>
  <c r="O233" i="11"/>
  <c r="J233" i="11"/>
  <c r="P233" i="11"/>
  <c r="D233" i="11"/>
  <c r="K233" i="11"/>
  <c r="Q233" i="11"/>
  <c r="L233" i="11"/>
  <c r="R233" i="11"/>
  <c r="E233" i="11"/>
  <c r="M233" i="11"/>
  <c r="S233" i="11"/>
  <c r="F233" i="11"/>
  <c r="T233" i="11"/>
  <c r="G225" i="11"/>
  <c r="N225" i="11"/>
  <c r="U225" i="11"/>
  <c r="H225" i="11"/>
  <c r="I225" i="11"/>
  <c r="O225" i="11"/>
  <c r="J225" i="11"/>
  <c r="P225" i="11"/>
  <c r="D225" i="11"/>
  <c r="K225" i="11"/>
  <c r="Q225" i="11"/>
  <c r="L225" i="11"/>
  <c r="R225" i="11"/>
  <c r="E225" i="11"/>
  <c r="M225" i="11"/>
  <c r="S225" i="11"/>
  <c r="F225" i="11"/>
  <c r="T225" i="11"/>
  <c r="G217" i="11"/>
  <c r="N217" i="11"/>
  <c r="U217" i="11"/>
  <c r="H217" i="11"/>
  <c r="I217" i="11"/>
  <c r="O217" i="11"/>
  <c r="J217" i="11"/>
  <c r="P217" i="11"/>
  <c r="D217" i="11"/>
  <c r="K217" i="11"/>
  <c r="Q217" i="11"/>
  <c r="L217" i="11"/>
  <c r="R217" i="11"/>
  <c r="E217" i="11"/>
  <c r="M217" i="11"/>
  <c r="S217" i="11"/>
  <c r="F217" i="11"/>
  <c r="T217" i="11"/>
  <c r="L209" i="11"/>
  <c r="R209" i="11"/>
  <c r="F209" i="11"/>
  <c r="T209" i="11"/>
  <c r="H209" i="11"/>
  <c r="I209" i="11"/>
  <c r="O209" i="11"/>
  <c r="J209" i="11"/>
  <c r="K209" i="11"/>
  <c r="M209" i="11"/>
  <c r="N209" i="11"/>
  <c r="P209" i="11"/>
  <c r="D209" i="11"/>
  <c r="Q209" i="11"/>
  <c r="E209" i="11"/>
  <c r="S209" i="11"/>
  <c r="G209" i="11"/>
  <c r="U209" i="11"/>
  <c r="J201" i="11"/>
  <c r="P201" i="11"/>
  <c r="L201" i="11"/>
  <c r="R201" i="11"/>
  <c r="F201" i="11"/>
  <c r="T201" i="11"/>
  <c r="G201" i="11"/>
  <c r="N201" i="11"/>
  <c r="U201" i="11"/>
  <c r="H201" i="11"/>
  <c r="I201" i="11"/>
  <c r="O201" i="11"/>
  <c r="D201" i="11"/>
  <c r="E201" i="11"/>
  <c r="K201" i="11"/>
  <c r="M201" i="11"/>
  <c r="Q201" i="11"/>
  <c r="S201" i="11"/>
  <c r="J193" i="11"/>
  <c r="P193" i="11"/>
  <c r="L193" i="11"/>
  <c r="R193" i="11"/>
  <c r="F193" i="11"/>
  <c r="T193" i="11"/>
  <c r="G193" i="11"/>
  <c r="N193" i="11"/>
  <c r="U193" i="11"/>
  <c r="H193" i="11"/>
  <c r="I193" i="11"/>
  <c r="O193" i="11"/>
  <c r="K193" i="11"/>
  <c r="M193" i="11"/>
  <c r="Q193" i="11"/>
  <c r="S193" i="11"/>
  <c r="D193" i="11"/>
  <c r="E193" i="11"/>
  <c r="J185" i="11"/>
  <c r="P185" i="11"/>
  <c r="L185" i="11"/>
  <c r="R185" i="11"/>
  <c r="F185" i="11"/>
  <c r="T185" i="11"/>
  <c r="G185" i="11"/>
  <c r="N185" i="11"/>
  <c r="U185" i="11"/>
  <c r="H185" i="11"/>
  <c r="I185" i="11"/>
  <c r="O185" i="11"/>
  <c r="Q185" i="11"/>
  <c r="S185" i="11"/>
  <c r="D185" i="11"/>
  <c r="E185" i="11"/>
  <c r="K185" i="11"/>
  <c r="M185" i="11"/>
  <c r="J177" i="11"/>
  <c r="P177" i="11"/>
  <c r="L177" i="11"/>
  <c r="R177" i="11"/>
  <c r="F177" i="11"/>
  <c r="T177" i="11"/>
  <c r="G177" i="11"/>
  <c r="N177" i="11"/>
  <c r="U177" i="11"/>
  <c r="H177" i="11"/>
  <c r="I177" i="11"/>
  <c r="O177" i="11"/>
  <c r="D177" i="11"/>
  <c r="E177" i="11"/>
  <c r="K177" i="11"/>
  <c r="M177" i="11"/>
  <c r="Q177" i="11"/>
  <c r="S177" i="11"/>
  <c r="E169" i="11"/>
  <c r="M169" i="11"/>
  <c r="S169" i="11"/>
  <c r="G169" i="11"/>
  <c r="N169" i="11"/>
  <c r="U169" i="11"/>
  <c r="I169" i="11"/>
  <c r="O169" i="11"/>
  <c r="J169" i="11"/>
  <c r="P169" i="11"/>
  <c r="F169" i="11"/>
  <c r="T169" i="11"/>
  <c r="H169" i="11"/>
  <c r="K169" i="11"/>
  <c r="L169" i="11"/>
  <c r="D169" i="11"/>
  <c r="Q169" i="11"/>
  <c r="R169" i="11"/>
  <c r="E161" i="11"/>
  <c r="M161" i="11"/>
  <c r="S161" i="11"/>
  <c r="G161" i="11"/>
  <c r="N161" i="11"/>
  <c r="U161" i="11"/>
  <c r="I161" i="11"/>
  <c r="O161" i="11"/>
  <c r="J161" i="11"/>
  <c r="P161" i="11"/>
  <c r="D161" i="11"/>
  <c r="Q161" i="11"/>
  <c r="R161" i="11"/>
  <c r="F161" i="11"/>
  <c r="T161" i="11"/>
  <c r="H161" i="11"/>
  <c r="K161" i="11"/>
  <c r="L161" i="11"/>
  <c r="E153" i="11"/>
  <c r="M153" i="11"/>
  <c r="S153" i="11"/>
  <c r="G153" i="11"/>
  <c r="N153" i="11"/>
  <c r="U153" i="11"/>
  <c r="I153" i="11"/>
  <c r="O153" i="11"/>
  <c r="J153" i="11"/>
  <c r="P153" i="11"/>
  <c r="F153" i="11"/>
  <c r="T153" i="11"/>
  <c r="H153" i="11"/>
  <c r="K153" i="11"/>
  <c r="L153" i="11"/>
  <c r="D153" i="11"/>
  <c r="Q153" i="11"/>
  <c r="R153" i="11"/>
  <c r="E145" i="11"/>
  <c r="M145" i="11"/>
  <c r="S145" i="11"/>
  <c r="G145" i="11"/>
  <c r="N145" i="11"/>
  <c r="U145" i="11"/>
  <c r="I145" i="11"/>
  <c r="O145" i="11"/>
  <c r="J145" i="11"/>
  <c r="P145" i="11"/>
  <c r="D145" i="11"/>
  <c r="Q145" i="11"/>
  <c r="R145" i="11"/>
  <c r="F145" i="11"/>
  <c r="T145" i="11"/>
  <c r="H145" i="11"/>
  <c r="K145" i="11"/>
  <c r="L145" i="11"/>
  <c r="L137" i="11"/>
  <c r="R137" i="11"/>
  <c r="E137" i="11"/>
  <c r="M137" i="11"/>
  <c r="S137" i="11"/>
  <c r="F137" i="11"/>
  <c r="T137" i="11"/>
  <c r="G137" i="11"/>
  <c r="N137" i="11"/>
  <c r="U137" i="11"/>
  <c r="I137" i="11"/>
  <c r="O137" i="11"/>
  <c r="J137" i="11"/>
  <c r="P137" i="11"/>
  <c r="D137" i="11"/>
  <c r="H137" i="11"/>
  <c r="K137" i="11"/>
  <c r="Q137" i="11"/>
  <c r="L129" i="11"/>
  <c r="R129" i="11"/>
  <c r="E129" i="11"/>
  <c r="M129" i="11"/>
  <c r="S129" i="11"/>
  <c r="F129" i="11"/>
  <c r="T129" i="11"/>
  <c r="G129" i="11"/>
  <c r="N129" i="11"/>
  <c r="U129" i="11"/>
  <c r="I129" i="11"/>
  <c r="O129" i="11"/>
  <c r="J129" i="11"/>
  <c r="P129" i="11"/>
  <c r="H129" i="11"/>
  <c r="K129" i="11"/>
  <c r="Q129" i="11"/>
  <c r="D129" i="11"/>
  <c r="J121" i="11"/>
  <c r="G121" i="11"/>
  <c r="L121" i="11"/>
  <c r="R121" i="11"/>
  <c r="M121" i="11"/>
  <c r="S121" i="11"/>
  <c r="D121" i="11"/>
  <c r="T121" i="11"/>
  <c r="E121" i="11"/>
  <c r="N121" i="11"/>
  <c r="U121" i="11"/>
  <c r="H121" i="11"/>
  <c r="O121" i="11"/>
  <c r="I121" i="11"/>
  <c r="P121" i="11"/>
  <c r="Q121" i="11"/>
  <c r="F121" i="11"/>
  <c r="K121" i="11"/>
  <c r="H113" i="11"/>
  <c r="J113" i="11"/>
  <c r="P113" i="11"/>
  <c r="L113" i="11"/>
  <c r="R113" i="11"/>
  <c r="E113" i="11"/>
  <c r="M113" i="11"/>
  <c r="S113" i="11"/>
  <c r="G113" i="11"/>
  <c r="N113" i="11"/>
  <c r="U113" i="11"/>
  <c r="F113" i="11"/>
  <c r="I113" i="11"/>
  <c r="K113" i="11"/>
  <c r="Q113" i="11"/>
  <c r="T113" i="11"/>
  <c r="O113" i="11"/>
  <c r="D113" i="11"/>
  <c r="H105" i="11"/>
  <c r="J105" i="11"/>
  <c r="P105" i="11"/>
  <c r="L105" i="11"/>
  <c r="R105" i="11"/>
  <c r="E105" i="11"/>
  <c r="M105" i="11"/>
  <c r="S105" i="11"/>
  <c r="F105" i="11"/>
  <c r="T105" i="11"/>
  <c r="G105" i="11"/>
  <c r="N105" i="11"/>
  <c r="U105" i="11"/>
  <c r="Q105" i="11"/>
  <c r="I105" i="11"/>
  <c r="K105" i="11"/>
  <c r="D105" i="11"/>
  <c r="O105" i="11"/>
  <c r="G97" i="11"/>
  <c r="N97" i="11"/>
  <c r="U97" i="11"/>
  <c r="J97" i="11"/>
  <c r="P97" i="11"/>
  <c r="L97" i="11"/>
  <c r="R97" i="11"/>
  <c r="M97" i="11"/>
  <c r="D97" i="11"/>
  <c r="F97" i="11"/>
  <c r="Q97" i="11"/>
  <c r="H97" i="11"/>
  <c r="S97" i="11"/>
  <c r="I97" i="11"/>
  <c r="T97" i="11"/>
  <c r="K97" i="11"/>
  <c r="O97" i="11"/>
  <c r="E97" i="11"/>
  <c r="G89" i="11"/>
  <c r="N89" i="11"/>
  <c r="U89" i="11"/>
  <c r="I89" i="11"/>
  <c r="O89" i="11"/>
  <c r="J89" i="11"/>
  <c r="P89" i="11"/>
  <c r="L89" i="11"/>
  <c r="R89" i="11"/>
  <c r="M89" i="11"/>
  <c r="E89" i="11"/>
  <c r="S89" i="11"/>
  <c r="F89" i="11"/>
  <c r="T89" i="11"/>
  <c r="H89" i="11"/>
  <c r="K89" i="11"/>
  <c r="D89" i="11"/>
  <c r="Q89" i="11"/>
  <c r="G81" i="11"/>
  <c r="N81" i="11"/>
  <c r="U81" i="11"/>
  <c r="H81" i="11"/>
  <c r="I81" i="11"/>
  <c r="O81" i="11"/>
  <c r="J81" i="11"/>
  <c r="P81" i="11"/>
  <c r="L81" i="11"/>
  <c r="R81" i="11"/>
  <c r="F81" i="11"/>
  <c r="M81" i="11"/>
  <c r="Q81" i="11"/>
  <c r="S81" i="11"/>
  <c r="D81" i="11"/>
  <c r="T81" i="11"/>
  <c r="E81" i="11"/>
  <c r="K81" i="11"/>
  <c r="D73" i="11"/>
  <c r="K73" i="11"/>
  <c r="Q73" i="11"/>
  <c r="L73" i="11"/>
  <c r="S73" i="11"/>
  <c r="M73" i="11"/>
  <c r="T73" i="11"/>
  <c r="E73" i="11"/>
  <c r="U73" i="11"/>
  <c r="F73" i="11"/>
  <c r="N73" i="11"/>
  <c r="H73" i="11"/>
  <c r="O73" i="11"/>
  <c r="G73" i="11"/>
  <c r="J73" i="11"/>
  <c r="P73" i="11"/>
  <c r="R73" i="11"/>
  <c r="I73" i="11"/>
  <c r="D65" i="11"/>
  <c r="K65" i="11"/>
  <c r="Q65" i="11"/>
  <c r="F65" i="11"/>
  <c r="N65" i="11"/>
  <c r="G65" i="11"/>
  <c r="H65" i="11"/>
  <c r="O65" i="11"/>
  <c r="I65" i="11"/>
  <c r="P65" i="11"/>
  <c r="L65" i="11"/>
  <c r="S65" i="11"/>
  <c r="T65" i="11"/>
  <c r="U65" i="11"/>
  <c r="E65" i="11"/>
  <c r="J65" i="11"/>
  <c r="M65" i="11"/>
  <c r="R65" i="11"/>
  <c r="I57" i="11"/>
  <c r="O57" i="11"/>
  <c r="D57" i="11"/>
  <c r="K57" i="11"/>
  <c r="Q57" i="11"/>
  <c r="E57" i="11"/>
  <c r="M57" i="11"/>
  <c r="S57" i="11"/>
  <c r="H57" i="11"/>
  <c r="L57" i="11"/>
  <c r="N57" i="11"/>
  <c r="P57" i="11"/>
  <c r="F57" i="11"/>
  <c r="T57" i="11"/>
  <c r="G57" i="11"/>
  <c r="J57" i="11"/>
  <c r="R57" i="11"/>
  <c r="U57" i="11"/>
  <c r="F49" i="11"/>
  <c r="T49" i="11"/>
  <c r="I49" i="11"/>
  <c r="O49" i="11"/>
  <c r="D49" i="11"/>
  <c r="K49" i="11"/>
  <c r="Q49" i="11"/>
  <c r="E49" i="11"/>
  <c r="P49" i="11"/>
  <c r="H49" i="11"/>
  <c r="S49" i="11"/>
  <c r="L49" i="11"/>
  <c r="M49" i="11"/>
  <c r="N49" i="11"/>
  <c r="R49" i="11"/>
  <c r="U49" i="11"/>
  <c r="G49" i="11"/>
  <c r="J49" i="11"/>
  <c r="F41" i="11"/>
  <c r="T41" i="11"/>
  <c r="I41" i="11"/>
  <c r="O41" i="11"/>
  <c r="D41" i="11"/>
  <c r="K41" i="11"/>
  <c r="Q41" i="11"/>
  <c r="G41" i="11"/>
  <c r="R41" i="11"/>
  <c r="J41" i="11"/>
  <c r="U41" i="11"/>
  <c r="M41" i="11"/>
  <c r="N41" i="11"/>
  <c r="E41" i="11"/>
  <c r="P41" i="11"/>
  <c r="L41" i="11"/>
  <c r="S41" i="11"/>
  <c r="H41" i="11"/>
  <c r="G33" i="11"/>
  <c r="N33" i="11"/>
  <c r="U33" i="11"/>
  <c r="J33" i="11"/>
  <c r="P33" i="11"/>
  <c r="D33" i="11"/>
  <c r="K33" i="11"/>
  <c r="L33" i="11"/>
  <c r="R33" i="11"/>
  <c r="F33" i="11"/>
  <c r="S33" i="11"/>
  <c r="M33" i="11"/>
  <c r="Q33" i="11"/>
  <c r="H33" i="11"/>
  <c r="I33" i="11"/>
  <c r="O33" i="11"/>
  <c r="E33" i="11"/>
  <c r="T33" i="11"/>
  <c r="G25" i="11"/>
  <c r="N25" i="11"/>
  <c r="U25" i="11"/>
  <c r="J25" i="11"/>
  <c r="P25" i="11"/>
  <c r="D25" i="11"/>
  <c r="K25" i="11"/>
  <c r="Q25" i="11"/>
  <c r="L25" i="11"/>
  <c r="R25" i="11"/>
  <c r="E25" i="11"/>
  <c r="S25" i="11"/>
  <c r="H25" i="11"/>
  <c r="I25" i="11"/>
  <c r="T25" i="11"/>
  <c r="F25" i="11"/>
  <c r="O25" i="11"/>
  <c r="M25" i="11"/>
  <c r="G17" i="11"/>
  <c r="N17" i="11"/>
  <c r="U17" i="11"/>
  <c r="J17" i="11"/>
  <c r="P17" i="11"/>
  <c r="D17" i="11"/>
  <c r="K17" i="11"/>
  <c r="Q17" i="11"/>
  <c r="L17" i="11"/>
  <c r="R17" i="11"/>
  <c r="F17" i="11"/>
  <c r="T17" i="11"/>
  <c r="M17" i="11"/>
  <c r="E17" i="11"/>
  <c r="I17" i="11"/>
  <c r="S17" i="11"/>
  <c r="H17" i="11"/>
  <c r="O17" i="11"/>
  <c r="L9" i="11"/>
  <c r="R9" i="11"/>
  <c r="G9" i="11"/>
  <c r="N9" i="11"/>
  <c r="U9" i="11"/>
  <c r="D9" i="11"/>
  <c r="H9" i="11"/>
  <c r="P9" i="11"/>
  <c r="I9" i="11"/>
  <c r="Q9" i="11"/>
  <c r="J9" i="11"/>
  <c r="S9" i="11"/>
  <c r="M9" i="11"/>
  <c r="T9" i="11"/>
  <c r="E9" i="11"/>
  <c r="F9" i="11"/>
  <c r="K9" i="11"/>
  <c r="O9" i="11"/>
  <c r="L808" i="11"/>
  <c r="R808" i="11"/>
  <c r="E808" i="11"/>
  <c r="M808" i="11"/>
  <c r="S808" i="11"/>
  <c r="F808" i="11"/>
  <c r="T808" i="11"/>
  <c r="G808" i="11"/>
  <c r="N808" i="11"/>
  <c r="U808" i="11"/>
  <c r="H808" i="11"/>
  <c r="I808" i="11"/>
  <c r="O808" i="11"/>
  <c r="J808" i="11"/>
  <c r="P808" i="11"/>
  <c r="D808" i="11"/>
  <c r="K808" i="11"/>
  <c r="Q808" i="11"/>
  <c r="L800" i="11"/>
  <c r="R800" i="11"/>
  <c r="E800" i="11"/>
  <c r="M800" i="11"/>
  <c r="S800" i="11"/>
  <c r="F800" i="11"/>
  <c r="T800" i="11"/>
  <c r="G800" i="11"/>
  <c r="N800" i="11"/>
  <c r="U800" i="11"/>
  <c r="H800" i="11"/>
  <c r="I800" i="11"/>
  <c r="O800" i="11"/>
  <c r="J800" i="11"/>
  <c r="P800" i="11"/>
  <c r="D800" i="11"/>
  <c r="K800" i="11"/>
  <c r="Q800" i="11"/>
  <c r="L792" i="11"/>
  <c r="R792" i="11"/>
  <c r="E792" i="11"/>
  <c r="M792" i="11"/>
  <c r="S792" i="11"/>
  <c r="F792" i="11"/>
  <c r="T792" i="11"/>
  <c r="G792" i="11"/>
  <c r="N792" i="11"/>
  <c r="U792" i="11"/>
  <c r="H792" i="11"/>
  <c r="I792" i="11"/>
  <c r="O792" i="11"/>
  <c r="J792" i="11"/>
  <c r="P792" i="11"/>
  <c r="D792" i="11"/>
  <c r="K792" i="11"/>
  <c r="Q792" i="11"/>
  <c r="L784" i="11"/>
  <c r="R784" i="11"/>
  <c r="E784" i="11"/>
  <c r="M784" i="11"/>
  <c r="S784" i="11"/>
  <c r="F784" i="11"/>
  <c r="T784" i="11"/>
  <c r="G784" i="11"/>
  <c r="N784" i="11"/>
  <c r="U784" i="11"/>
  <c r="H784" i="11"/>
  <c r="I784" i="11"/>
  <c r="O784" i="11"/>
  <c r="J784" i="11"/>
  <c r="P784" i="11"/>
  <c r="D784" i="11"/>
  <c r="K784" i="11"/>
  <c r="Q784" i="11"/>
  <c r="L776" i="11"/>
  <c r="R776" i="11"/>
  <c r="E776" i="11"/>
  <c r="M776" i="11"/>
  <c r="S776" i="11"/>
  <c r="F776" i="11"/>
  <c r="T776" i="11"/>
  <c r="G776" i="11"/>
  <c r="N776" i="11"/>
  <c r="U776" i="11"/>
  <c r="H776" i="11"/>
  <c r="I776" i="11"/>
  <c r="O776" i="11"/>
  <c r="J776" i="11"/>
  <c r="P776" i="11"/>
  <c r="D776" i="11"/>
  <c r="K776" i="11"/>
  <c r="Q776" i="11"/>
  <c r="L768" i="11"/>
  <c r="R768" i="11"/>
  <c r="F768" i="11"/>
  <c r="T768" i="11"/>
  <c r="G768" i="11"/>
  <c r="N768" i="11"/>
  <c r="U768" i="11"/>
  <c r="H768" i="11"/>
  <c r="J768" i="11"/>
  <c r="P768" i="11"/>
  <c r="D768" i="11"/>
  <c r="K768" i="11"/>
  <c r="Q768" i="11"/>
  <c r="E768" i="11"/>
  <c r="I768" i="11"/>
  <c r="M768" i="11"/>
  <c r="O768" i="11"/>
  <c r="S768" i="11"/>
  <c r="L760" i="11"/>
  <c r="R760" i="11"/>
  <c r="F760" i="11"/>
  <c r="T760" i="11"/>
  <c r="G760" i="11"/>
  <c r="N760" i="11"/>
  <c r="U760" i="11"/>
  <c r="H760" i="11"/>
  <c r="J760" i="11"/>
  <c r="P760" i="11"/>
  <c r="D760" i="11"/>
  <c r="K760" i="11"/>
  <c r="Q760" i="11"/>
  <c r="M760" i="11"/>
  <c r="O760" i="11"/>
  <c r="S760" i="11"/>
  <c r="E760" i="11"/>
  <c r="I760" i="11"/>
  <c r="L752" i="11"/>
  <c r="R752" i="11"/>
  <c r="F752" i="11"/>
  <c r="T752" i="11"/>
  <c r="G752" i="11"/>
  <c r="N752" i="11"/>
  <c r="U752" i="11"/>
  <c r="H752" i="11"/>
  <c r="J752" i="11"/>
  <c r="P752" i="11"/>
  <c r="D752" i="11"/>
  <c r="K752" i="11"/>
  <c r="Q752" i="11"/>
  <c r="S752" i="11"/>
  <c r="E752" i="11"/>
  <c r="I752" i="11"/>
  <c r="M752" i="11"/>
  <c r="O752" i="11"/>
  <c r="L744" i="11"/>
  <c r="R744" i="11"/>
  <c r="F744" i="11"/>
  <c r="T744" i="11"/>
  <c r="G744" i="11"/>
  <c r="N744" i="11"/>
  <c r="U744" i="11"/>
  <c r="H744" i="11"/>
  <c r="J744" i="11"/>
  <c r="P744" i="11"/>
  <c r="D744" i="11"/>
  <c r="K744" i="11"/>
  <c r="Q744" i="11"/>
  <c r="E744" i="11"/>
  <c r="I744" i="11"/>
  <c r="M744" i="11"/>
  <c r="O744" i="11"/>
  <c r="S744" i="11"/>
  <c r="L736" i="11"/>
  <c r="R736" i="11"/>
  <c r="F736" i="11"/>
  <c r="T736" i="11"/>
  <c r="G736" i="11"/>
  <c r="N736" i="11"/>
  <c r="U736" i="11"/>
  <c r="H736" i="11"/>
  <c r="J736" i="11"/>
  <c r="P736" i="11"/>
  <c r="D736" i="11"/>
  <c r="K736" i="11"/>
  <c r="Q736" i="11"/>
  <c r="E736" i="11"/>
  <c r="I736" i="11"/>
  <c r="M736" i="11"/>
  <c r="O736" i="11"/>
  <c r="S736" i="11"/>
  <c r="L728" i="11"/>
  <c r="R728" i="11"/>
  <c r="F728" i="11"/>
  <c r="T728" i="11"/>
  <c r="G728" i="11"/>
  <c r="N728" i="11"/>
  <c r="U728" i="11"/>
  <c r="H728" i="11"/>
  <c r="J728" i="11"/>
  <c r="P728" i="11"/>
  <c r="D728" i="11"/>
  <c r="K728" i="11"/>
  <c r="Q728" i="11"/>
  <c r="M728" i="11"/>
  <c r="O728" i="11"/>
  <c r="S728" i="11"/>
  <c r="E728" i="11"/>
  <c r="I728" i="11"/>
  <c r="L720" i="11"/>
  <c r="R720" i="11"/>
  <c r="F720" i="11"/>
  <c r="T720" i="11"/>
  <c r="G720" i="11"/>
  <c r="N720" i="11"/>
  <c r="U720" i="11"/>
  <c r="H720" i="11"/>
  <c r="J720" i="11"/>
  <c r="P720" i="11"/>
  <c r="D720" i="11"/>
  <c r="K720" i="11"/>
  <c r="Q720" i="11"/>
  <c r="S720" i="11"/>
  <c r="E720" i="11"/>
  <c r="I720" i="11"/>
  <c r="M720" i="11"/>
  <c r="O720" i="11"/>
  <c r="L712" i="11"/>
  <c r="R712" i="11"/>
  <c r="F712" i="11"/>
  <c r="T712" i="11"/>
  <c r="G712" i="11"/>
  <c r="N712" i="11"/>
  <c r="U712" i="11"/>
  <c r="H712" i="11"/>
  <c r="J712" i="11"/>
  <c r="P712" i="11"/>
  <c r="D712" i="11"/>
  <c r="K712" i="11"/>
  <c r="Q712" i="11"/>
  <c r="E712" i="11"/>
  <c r="I712" i="11"/>
  <c r="M712" i="11"/>
  <c r="O712" i="11"/>
  <c r="S712" i="11"/>
  <c r="L704" i="11"/>
  <c r="R704" i="11"/>
  <c r="E704" i="11"/>
  <c r="M704" i="11"/>
  <c r="S704" i="11"/>
  <c r="F704" i="11"/>
  <c r="T704" i="11"/>
  <c r="G704" i="11"/>
  <c r="N704" i="11"/>
  <c r="U704" i="11"/>
  <c r="H704" i="11"/>
  <c r="J704" i="11"/>
  <c r="P704" i="11"/>
  <c r="D704" i="11"/>
  <c r="K704" i="11"/>
  <c r="Q704" i="11"/>
  <c r="I704" i="11"/>
  <c r="O704" i="11"/>
  <c r="L696" i="11"/>
  <c r="R696" i="11"/>
  <c r="E696" i="11"/>
  <c r="M696" i="11"/>
  <c r="S696" i="11"/>
  <c r="F696" i="11"/>
  <c r="T696" i="11"/>
  <c r="G696" i="11"/>
  <c r="N696" i="11"/>
  <c r="U696" i="11"/>
  <c r="H696" i="11"/>
  <c r="I696" i="11"/>
  <c r="O696" i="11"/>
  <c r="J696" i="11"/>
  <c r="P696" i="11"/>
  <c r="D696" i="11"/>
  <c r="K696" i="11"/>
  <c r="Q696" i="11"/>
  <c r="L688" i="11"/>
  <c r="R688" i="11"/>
  <c r="E688" i="11"/>
  <c r="M688" i="11"/>
  <c r="S688" i="11"/>
  <c r="F688" i="11"/>
  <c r="T688" i="11"/>
  <c r="G688" i="11"/>
  <c r="N688" i="11"/>
  <c r="U688" i="11"/>
  <c r="H688" i="11"/>
  <c r="I688" i="11"/>
  <c r="O688" i="11"/>
  <c r="J688" i="11"/>
  <c r="P688" i="11"/>
  <c r="D688" i="11"/>
  <c r="K688" i="11"/>
  <c r="Q688" i="11"/>
  <c r="L680" i="11"/>
  <c r="R680" i="11"/>
  <c r="E680" i="11"/>
  <c r="M680" i="11"/>
  <c r="S680" i="11"/>
  <c r="F680" i="11"/>
  <c r="T680" i="11"/>
  <c r="G680" i="11"/>
  <c r="N680" i="11"/>
  <c r="U680" i="11"/>
  <c r="H680" i="11"/>
  <c r="I680" i="11"/>
  <c r="O680" i="11"/>
  <c r="J680" i="11"/>
  <c r="P680" i="11"/>
  <c r="D680" i="11"/>
  <c r="K680" i="11"/>
  <c r="Q680" i="11"/>
  <c r="L672" i="11"/>
  <c r="R672" i="11"/>
  <c r="E672" i="11"/>
  <c r="M672" i="11"/>
  <c r="S672" i="11"/>
  <c r="F672" i="11"/>
  <c r="T672" i="11"/>
  <c r="G672" i="11"/>
  <c r="N672" i="11"/>
  <c r="U672" i="11"/>
  <c r="H672" i="11"/>
  <c r="I672" i="11"/>
  <c r="O672" i="11"/>
  <c r="J672" i="11"/>
  <c r="P672" i="11"/>
  <c r="D672" i="11"/>
  <c r="K672" i="11"/>
  <c r="Q672" i="11"/>
  <c r="L664" i="11"/>
  <c r="R664" i="11"/>
  <c r="E664" i="11"/>
  <c r="M664" i="11"/>
  <c r="S664" i="11"/>
  <c r="F664" i="11"/>
  <c r="T664" i="11"/>
  <c r="G664" i="11"/>
  <c r="N664" i="11"/>
  <c r="U664" i="11"/>
  <c r="H664" i="11"/>
  <c r="I664" i="11"/>
  <c r="O664" i="11"/>
  <c r="J664" i="11"/>
  <c r="P664" i="11"/>
  <c r="D664" i="11"/>
  <c r="K664" i="11"/>
  <c r="Q664" i="11"/>
  <c r="L656" i="11"/>
  <c r="R656" i="11"/>
  <c r="E656" i="11"/>
  <c r="M656" i="11"/>
  <c r="S656" i="11"/>
  <c r="F656" i="11"/>
  <c r="T656" i="11"/>
  <c r="G656" i="11"/>
  <c r="N656" i="11"/>
  <c r="U656" i="11"/>
  <c r="H656" i="11"/>
  <c r="I656" i="11"/>
  <c r="O656" i="11"/>
  <c r="J656" i="11"/>
  <c r="P656" i="11"/>
  <c r="D656" i="11"/>
  <c r="K656" i="11"/>
  <c r="Q656" i="11"/>
  <c r="L648" i="11"/>
  <c r="R648" i="11"/>
  <c r="E648" i="11"/>
  <c r="M648" i="11"/>
  <c r="S648" i="11"/>
  <c r="F648" i="11"/>
  <c r="T648" i="11"/>
  <c r="G648" i="11"/>
  <c r="N648" i="11"/>
  <c r="U648" i="11"/>
  <c r="H648" i="11"/>
  <c r="I648" i="11"/>
  <c r="O648" i="11"/>
  <c r="J648" i="11"/>
  <c r="P648" i="11"/>
  <c r="D648" i="11"/>
  <c r="K648" i="11"/>
  <c r="Q648" i="11"/>
  <c r="L640" i="11"/>
  <c r="E640" i="11"/>
  <c r="M640" i="11"/>
  <c r="F640" i="11"/>
  <c r="G640" i="11"/>
  <c r="N640" i="11"/>
  <c r="H640" i="11"/>
  <c r="I640" i="11"/>
  <c r="J640" i="11"/>
  <c r="D640" i="11"/>
  <c r="K640" i="11"/>
  <c r="R640" i="11"/>
  <c r="S640" i="11"/>
  <c r="T640" i="11"/>
  <c r="U640" i="11"/>
  <c r="O640" i="11"/>
  <c r="P640" i="11"/>
  <c r="Q640" i="11"/>
  <c r="L632" i="11"/>
  <c r="R632" i="11"/>
  <c r="E632" i="11"/>
  <c r="M632" i="11"/>
  <c r="S632" i="11"/>
  <c r="F632" i="11"/>
  <c r="T632" i="11"/>
  <c r="G632" i="11"/>
  <c r="N632" i="11"/>
  <c r="U632" i="11"/>
  <c r="H632" i="11"/>
  <c r="I632" i="11"/>
  <c r="O632" i="11"/>
  <c r="J632" i="11"/>
  <c r="P632" i="11"/>
  <c r="D632" i="11"/>
  <c r="K632" i="11"/>
  <c r="Q632" i="11"/>
  <c r="L624" i="11"/>
  <c r="R624" i="11"/>
  <c r="E624" i="11"/>
  <c r="M624" i="11"/>
  <c r="S624" i="11"/>
  <c r="F624" i="11"/>
  <c r="T624" i="11"/>
  <c r="G624" i="11"/>
  <c r="N624" i="11"/>
  <c r="U624" i="11"/>
  <c r="H624" i="11"/>
  <c r="I624" i="11"/>
  <c r="O624" i="11"/>
  <c r="J624" i="11"/>
  <c r="P624" i="11"/>
  <c r="D624" i="11"/>
  <c r="K624" i="11"/>
  <c r="Q624" i="11"/>
  <c r="L616" i="11"/>
  <c r="R616" i="11"/>
  <c r="E616" i="11"/>
  <c r="M616" i="11"/>
  <c r="S616" i="11"/>
  <c r="F616" i="11"/>
  <c r="T616" i="11"/>
  <c r="G616" i="11"/>
  <c r="N616" i="11"/>
  <c r="U616" i="11"/>
  <c r="H616" i="11"/>
  <c r="I616" i="11"/>
  <c r="O616" i="11"/>
  <c r="J616" i="11"/>
  <c r="P616" i="11"/>
  <c r="D616" i="11"/>
  <c r="K616" i="11"/>
  <c r="Q616" i="11"/>
  <c r="L608" i="11"/>
  <c r="R608" i="11"/>
  <c r="E608" i="11"/>
  <c r="M608" i="11"/>
  <c r="S608" i="11"/>
  <c r="F608" i="11"/>
  <c r="T608" i="11"/>
  <c r="G608" i="11"/>
  <c r="N608" i="11"/>
  <c r="U608" i="11"/>
  <c r="H608" i="11"/>
  <c r="I608" i="11"/>
  <c r="O608" i="11"/>
  <c r="J608" i="11"/>
  <c r="P608" i="11"/>
  <c r="D608" i="11"/>
  <c r="K608" i="11"/>
  <c r="Q608" i="11"/>
  <c r="L600" i="11"/>
  <c r="R600" i="11"/>
  <c r="E600" i="11"/>
  <c r="M600" i="11"/>
  <c r="S600" i="11"/>
  <c r="F600" i="11"/>
  <c r="T600" i="11"/>
  <c r="G600" i="11"/>
  <c r="N600" i="11"/>
  <c r="U600" i="11"/>
  <c r="H600" i="11"/>
  <c r="I600" i="11"/>
  <c r="O600" i="11"/>
  <c r="J600" i="11"/>
  <c r="P600" i="11"/>
  <c r="D600" i="11"/>
  <c r="K600" i="11"/>
  <c r="Q600" i="11"/>
  <c r="L592" i="11"/>
  <c r="R592" i="11"/>
  <c r="E592" i="11"/>
  <c r="M592" i="11"/>
  <c r="S592" i="11"/>
  <c r="F592" i="11"/>
  <c r="T592" i="11"/>
  <c r="G592" i="11"/>
  <c r="N592" i="11"/>
  <c r="U592" i="11"/>
  <c r="H592" i="11"/>
  <c r="I592" i="11"/>
  <c r="O592" i="11"/>
  <c r="J592" i="11"/>
  <c r="P592" i="11"/>
  <c r="D592" i="11"/>
  <c r="K592" i="11"/>
  <c r="Q592" i="11"/>
  <c r="L584" i="11"/>
  <c r="R584" i="11"/>
  <c r="E584" i="11"/>
  <c r="M584" i="11"/>
  <c r="S584" i="11"/>
  <c r="F584" i="11"/>
  <c r="T584" i="11"/>
  <c r="G584" i="11"/>
  <c r="N584" i="11"/>
  <c r="U584" i="11"/>
  <c r="H584" i="11"/>
  <c r="I584" i="11"/>
  <c r="O584" i="11"/>
  <c r="J584" i="11"/>
  <c r="P584" i="11"/>
  <c r="D584" i="11"/>
  <c r="K584" i="11"/>
  <c r="Q584" i="11"/>
  <c r="L576" i="11"/>
  <c r="R576" i="11"/>
  <c r="E576" i="11"/>
  <c r="M576" i="11"/>
  <c r="S576" i="11"/>
  <c r="F576" i="11"/>
  <c r="T576" i="11"/>
  <c r="G576" i="11"/>
  <c r="N576" i="11"/>
  <c r="U576" i="11"/>
  <c r="H576" i="11"/>
  <c r="I576" i="11"/>
  <c r="O576" i="11"/>
  <c r="J576" i="11"/>
  <c r="P576" i="11"/>
  <c r="D576" i="11"/>
  <c r="K576" i="11"/>
  <c r="Q576" i="11"/>
  <c r="L568" i="11"/>
  <c r="R568" i="11"/>
  <c r="E568" i="11"/>
  <c r="M568" i="11"/>
  <c r="S568" i="11"/>
  <c r="F568" i="11"/>
  <c r="T568" i="11"/>
  <c r="G568" i="11"/>
  <c r="N568" i="11"/>
  <c r="U568" i="11"/>
  <c r="H568" i="11"/>
  <c r="I568" i="11"/>
  <c r="O568" i="11"/>
  <c r="J568" i="11"/>
  <c r="P568" i="11"/>
  <c r="D568" i="11"/>
  <c r="K568" i="11"/>
  <c r="Q568" i="11"/>
  <c r="L560" i="11"/>
  <c r="R560" i="11"/>
  <c r="E560" i="11"/>
  <c r="M560" i="11"/>
  <c r="S560" i="11"/>
  <c r="F560" i="11"/>
  <c r="T560" i="11"/>
  <c r="G560" i="11"/>
  <c r="N560" i="11"/>
  <c r="U560" i="11"/>
  <c r="H560" i="11"/>
  <c r="I560" i="11"/>
  <c r="O560" i="11"/>
  <c r="J560" i="11"/>
  <c r="P560" i="11"/>
  <c r="D560" i="11"/>
  <c r="K560" i="11"/>
  <c r="Q560" i="11"/>
  <c r="L552" i="11"/>
  <c r="R552" i="11"/>
  <c r="E552" i="11"/>
  <c r="M552" i="11"/>
  <c r="S552" i="11"/>
  <c r="F552" i="11"/>
  <c r="T552" i="11"/>
  <c r="G552" i="11"/>
  <c r="N552" i="11"/>
  <c r="U552" i="11"/>
  <c r="H552" i="11"/>
  <c r="I552" i="11"/>
  <c r="O552" i="11"/>
  <c r="J552" i="11"/>
  <c r="P552" i="11"/>
  <c r="D552" i="11"/>
  <c r="K552" i="11"/>
  <c r="Q552" i="11"/>
  <c r="L544" i="11"/>
  <c r="R544" i="11"/>
  <c r="E544" i="11"/>
  <c r="M544" i="11"/>
  <c r="S544" i="11"/>
  <c r="F544" i="11"/>
  <c r="T544" i="11"/>
  <c r="G544" i="11"/>
  <c r="N544" i="11"/>
  <c r="U544" i="11"/>
  <c r="H544" i="11"/>
  <c r="I544" i="11"/>
  <c r="O544" i="11"/>
  <c r="J544" i="11"/>
  <c r="P544" i="11"/>
  <c r="D544" i="11"/>
  <c r="K544" i="11"/>
  <c r="Q544" i="11"/>
  <c r="L536" i="11"/>
  <c r="R536" i="11"/>
  <c r="E536" i="11"/>
  <c r="M536" i="11"/>
  <c r="S536" i="11"/>
  <c r="F536" i="11"/>
  <c r="T536" i="11"/>
  <c r="G536" i="11"/>
  <c r="N536" i="11"/>
  <c r="U536" i="11"/>
  <c r="H536" i="11"/>
  <c r="I536" i="11"/>
  <c r="O536" i="11"/>
  <c r="J536" i="11"/>
  <c r="P536" i="11"/>
  <c r="D536" i="11"/>
  <c r="K536" i="11"/>
  <c r="Q536" i="11"/>
  <c r="L528" i="11"/>
  <c r="R528" i="11"/>
  <c r="E528" i="11"/>
  <c r="M528" i="11"/>
  <c r="S528" i="11"/>
  <c r="F528" i="11"/>
  <c r="T528" i="11"/>
  <c r="G528" i="11"/>
  <c r="N528" i="11"/>
  <c r="U528" i="11"/>
  <c r="H528" i="11"/>
  <c r="I528" i="11"/>
  <c r="O528" i="11"/>
  <c r="J528" i="11"/>
  <c r="P528" i="11"/>
  <c r="D528" i="11"/>
  <c r="K528" i="11"/>
  <c r="Q528" i="11"/>
  <c r="L520" i="11"/>
  <c r="R520" i="11"/>
  <c r="E520" i="11"/>
  <c r="M520" i="11"/>
  <c r="S520" i="11"/>
  <c r="F520" i="11"/>
  <c r="T520" i="11"/>
  <c r="G520" i="11"/>
  <c r="N520" i="11"/>
  <c r="U520" i="11"/>
  <c r="H520" i="11"/>
  <c r="I520" i="11"/>
  <c r="O520" i="11"/>
  <c r="J520" i="11"/>
  <c r="P520" i="11"/>
  <c r="D520" i="11"/>
  <c r="K520" i="11"/>
  <c r="Q520" i="11"/>
  <c r="G512" i="11"/>
  <c r="N512" i="11"/>
  <c r="U512" i="11"/>
  <c r="I512" i="11"/>
  <c r="O512" i="11"/>
  <c r="J512" i="11"/>
  <c r="P512" i="11"/>
  <c r="L512" i="11"/>
  <c r="R512" i="11"/>
  <c r="E512" i="11"/>
  <c r="M512" i="11"/>
  <c r="S512" i="11"/>
  <c r="F512" i="11"/>
  <c r="T512" i="11"/>
  <c r="D512" i="11"/>
  <c r="H512" i="11"/>
  <c r="K512" i="11"/>
  <c r="Q512" i="11"/>
  <c r="G504" i="11"/>
  <c r="N504" i="11"/>
  <c r="U504" i="11"/>
  <c r="I504" i="11"/>
  <c r="O504" i="11"/>
  <c r="J504" i="11"/>
  <c r="P504" i="11"/>
  <c r="L504" i="11"/>
  <c r="R504" i="11"/>
  <c r="E504" i="11"/>
  <c r="M504" i="11"/>
  <c r="S504" i="11"/>
  <c r="F504" i="11"/>
  <c r="T504" i="11"/>
  <c r="K504" i="11"/>
  <c r="Q504" i="11"/>
  <c r="D504" i="11"/>
  <c r="H504" i="11"/>
  <c r="G496" i="11"/>
  <c r="N496" i="11"/>
  <c r="U496" i="11"/>
  <c r="I496" i="11"/>
  <c r="O496" i="11"/>
  <c r="J496" i="11"/>
  <c r="P496" i="11"/>
  <c r="L496" i="11"/>
  <c r="R496" i="11"/>
  <c r="E496" i="11"/>
  <c r="M496" i="11"/>
  <c r="S496" i="11"/>
  <c r="F496" i="11"/>
  <c r="T496" i="11"/>
  <c r="Q496" i="11"/>
  <c r="D496" i="11"/>
  <c r="H496" i="11"/>
  <c r="K496" i="11"/>
  <c r="G488" i="11"/>
  <c r="N488" i="11"/>
  <c r="U488" i="11"/>
  <c r="H488" i="11"/>
  <c r="I488" i="11"/>
  <c r="O488" i="11"/>
  <c r="J488" i="11"/>
  <c r="P488" i="11"/>
  <c r="D488" i="11"/>
  <c r="K488" i="11"/>
  <c r="Q488" i="11"/>
  <c r="L488" i="11"/>
  <c r="R488" i="11"/>
  <c r="E488" i="11"/>
  <c r="M488" i="11"/>
  <c r="S488" i="11"/>
  <c r="F488" i="11"/>
  <c r="T488" i="11"/>
  <c r="G480" i="11"/>
  <c r="N480" i="11"/>
  <c r="U480" i="11"/>
  <c r="H480" i="11"/>
  <c r="I480" i="11"/>
  <c r="O480" i="11"/>
  <c r="J480" i="11"/>
  <c r="P480" i="11"/>
  <c r="D480" i="11"/>
  <c r="K480" i="11"/>
  <c r="Q480" i="11"/>
  <c r="L480" i="11"/>
  <c r="R480" i="11"/>
  <c r="E480" i="11"/>
  <c r="M480" i="11"/>
  <c r="S480" i="11"/>
  <c r="F480" i="11"/>
  <c r="T480" i="11"/>
  <c r="G472" i="11"/>
  <c r="N472" i="11"/>
  <c r="U472" i="11"/>
  <c r="H472" i="11"/>
  <c r="I472" i="11"/>
  <c r="O472" i="11"/>
  <c r="J472" i="11"/>
  <c r="P472" i="11"/>
  <c r="D472" i="11"/>
  <c r="K472" i="11"/>
  <c r="Q472" i="11"/>
  <c r="L472" i="11"/>
  <c r="R472" i="11"/>
  <c r="E472" i="11"/>
  <c r="M472" i="11"/>
  <c r="S472" i="11"/>
  <c r="F472" i="11"/>
  <c r="T472" i="11"/>
  <c r="G464" i="11"/>
  <c r="N464" i="11"/>
  <c r="U464" i="11"/>
  <c r="H464" i="11"/>
  <c r="I464" i="11"/>
  <c r="O464" i="11"/>
  <c r="J464" i="11"/>
  <c r="P464" i="11"/>
  <c r="D464" i="11"/>
  <c r="K464" i="11"/>
  <c r="Q464" i="11"/>
  <c r="L464" i="11"/>
  <c r="R464" i="11"/>
  <c r="E464" i="11"/>
  <c r="M464" i="11"/>
  <c r="S464" i="11"/>
  <c r="F464" i="11"/>
  <c r="T464" i="11"/>
  <c r="G456" i="11"/>
  <c r="N456" i="11"/>
  <c r="U456" i="11"/>
  <c r="H456" i="11"/>
  <c r="I456" i="11"/>
  <c r="O456" i="11"/>
  <c r="J456" i="11"/>
  <c r="P456" i="11"/>
  <c r="D456" i="11"/>
  <c r="K456" i="11"/>
  <c r="Q456" i="11"/>
  <c r="L456" i="11"/>
  <c r="R456" i="11"/>
  <c r="E456" i="11"/>
  <c r="M456" i="11"/>
  <c r="S456" i="11"/>
  <c r="F456" i="11"/>
  <c r="T456" i="11"/>
  <c r="E448" i="11"/>
  <c r="M448" i="11"/>
  <c r="F448" i="11"/>
  <c r="T448" i="11"/>
  <c r="G448" i="11"/>
  <c r="N448" i="11"/>
  <c r="U448" i="11"/>
  <c r="H448" i="11"/>
  <c r="D448" i="11"/>
  <c r="K448" i="11"/>
  <c r="Q448" i="11"/>
  <c r="L448" i="11"/>
  <c r="R448" i="11"/>
  <c r="P448" i="11"/>
  <c r="S448" i="11"/>
  <c r="I448" i="11"/>
  <c r="J448" i="11"/>
  <c r="O448" i="11"/>
  <c r="E440" i="11"/>
  <c r="M440" i="11"/>
  <c r="S440" i="11"/>
  <c r="F440" i="11"/>
  <c r="T440" i="11"/>
  <c r="G440" i="11"/>
  <c r="N440" i="11"/>
  <c r="U440" i="11"/>
  <c r="H440" i="11"/>
  <c r="I440" i="11"/>
  <c r="O440" i="11"/>
  <c r="J440" i="11"/>
  <c r="P440" i="11"/>
  <c r="D440" i="11"/>
  <c r="K440" i="11"/>
  <c r="Q440" i="11"/>
  <c r="L440" i="11"/>
  <c r="R440" i="11"/>
  <c r="E432" i="11"/>
  <c r="M432" i="11"/>
  <c r="S432" i="11"/>
  <c r="F432" i="11"/>
  <c r="T432" i="11"/>
  <c r="G432" i="11"/>
  <c r="N432" i="11"/>
  <c r="U432" i="11"/>
  <c r="H432" i="11"/>
  <c r="I432" i="11"/>
  <c r="O432" i="11"/>
  <c r="J432" i="11"/>
  <c r="P432" i="11"/>
  <c r="D432" i="11"/>
  <c r="K432" i="11"/>
  <c r="Q432" i="11"/>
  <c r="L432" i="11"/>
  <c r="R432" i="11"/>
  <c r="E424" i="11"/>
  <c r="M424" i="11"/>
  <c r="S424" i="11"/>
  <c r="F424" i="11"/>
  <c r="T424" i="11"/>
  <c r="G424" i="11"/>
  <c r="N424" i="11"/>
  <c r="U424" i="11"/>
  <c r="H424" i="11"/>
  <c r="I424" i="11"/>
  <c r="O424" i="11"/>
  <c r="J424" i="11"/>
  <c r="P424" i="11"/>
  <c r="D424" i="11"/>
  <c r="K424" i="11"/>
  <c r="Q424" i="11"/>
  <c r="L424" i="11"/>
  <c r="R424" i="11"/>
  <c r="E416" i="11"/>
  <c r="M416" i="11"/>
  <c r="S416" i="11"/>
  <c r="F416" i="11"/>
  <c r="T416" i="11"/>
  <c r="G416" i="11"/>
  <c r="N416" i="11"/>
  <c r="U416" i="11"/>
  <c r="H416" i="11"/>
  <c r="I416" i="11"/>
  <c r="O416" i="11"/>
  <c r="J416" i="11"/>
  <c r="P416" i="11"/>
  <c r="D416" i="11"/>
  <c r="K416" i="11"/>
  <c r="Q416" i="11"/>
  <c r="L416" i="11"/>
  <c r="R416" i="11"/>
  <c r="E408" i="11"/>
  <c r="M408" i="11"/>
  <c r="S408" i="11"/>
  <c r="F408" i="11"/>
  <c r="T408" i="11"/>
  <c r="G408" i="11"/>
  <c r="N408" i="11"/>
  <c r="U408" i="11"/>
  <c r="H408" i="11"/>
  <c r="I408" i="11"/>
  <c r="O408" i="11"/>
  <c r="J408" i="11"/>
  <c r="P408" i="11"/>
  <c r="D408" i="11"/>
  <c r="K408" i="11"/>
  <c r="Q408" i="11"/>
  <c r="L408" i="11"/>
  <c r="R408" i="11"/>
  <c r="E400" i="11"/>
  <c r="M400" i="11"/>
  <c r="S400" i="11"/>
  <c r="F400" i="11"/>
  <c r="T400" i="11"/>
  <c r="G400" i="11"/>
  <c r="N400" i="11"/>
  <c r="U400" i="11"/>
  <c r="H400" i="11"/>
  <c r="I400" i="11"/>
  <c r="O400" i="11"/>
  <c r="J400" i="11"/>
  <c r="P400" i="11"/>
  <c r="D400" i="11"/>
  <c r="K400" i="11"/>
  <c r="Q400" i="11"/>
  <c r="L400" i="11"/>
  <c r="R400" i="11"/>
  <c r="E392" i="11"/>
  <c r="M392" i="11"/>
  <c r="S392" i="11"/>
  <c r="F392" i="11"/>
  <c r="T392" i="11"/>
  <c r="G392" i="11"/>
  <c r="N392" i="11"/>
  <c r="U392" i="11"/>
  <c r="H392" i="11"/>
  <c r="I392" i="11"/>
  <c r="O392" i="11"/>
  <c r="J392" i="11"/>
  <c r="P392" i="11"/>
  <c r="D392" i="11"/>
  <c r="K392" i="11"/>
  <c r="Q392" i="11"/>
  <c r="L392" i="11"/>
  <c r="R392" i="11"/>
  <c r="H384" i="11"/>
  <c r="I384" i="11"/>
  <c r="O384" i="11"/>
  <c r="J384" i="11"/>
  <c r="P384" i="11"/>
  <c r="D384" i="11"/>
  <c r="K384" i="11"/>
  <c r="E384" i="11"/>
  <c r="M384" i="11"/>
  <c r="S384" i="11"/>
  <c r="F384" i="11"/>
  <c r="T384" i="11"/>
  <c r="N384" i="11"/>
  <c r="Q384" i="11"/>
  <c r="R384" i="11"/>
  <c r="U384" i="11"/>
  <c r="G384" i="11"/>
  <c r="L384" i="11"/>
  <c r="G376" i="11"/>
  <c r="N376" i="11"/>
  <c r="U376" i="11"/>
  <c r="H376" i="11"/>
  <c r="I376" i="11"/>
  <c r="O376" i="11"/>
  <c r="J376" i="11"/>
  <c r="P376" i="11"/>
  <c r="D376" i="11"/>
  <c r="K376" i="11"/>
  <c r="Q376" i="11"/>
  <c r="L376" i="11"/>
  <c r="R376" i="11"/>
  <c r="E376" i="11"/>
  <c r="M376" i="11"/>
  <c r="S376" i="11"/>
  <c r="F376" i="11"/>
  <c r="T376" i="11"/>
  <c r="G368" i="11"/>
  <c r="N368" i="11"/>
  <c r="U368" i="11"/>
  <c r="H368" i="11"/>
  <c r="I368" i="11"/>
  <c r="O368" i="11"/>
  <c r="J368" i="11"/>
  <c r="P368" i="11"/>
  <c r="D368" i="11"/>
  <c r="K368" i="11"/>
  <c r="Q368" i="11"/>
  <c r="L368" i="11"/>
  <c r="R368" i="11"/>
  <c r="E368" i="11"/>
  <c r="M368" i="11"/>
  <c r="S368" i="11"/>
  <c r="F368" i="11"/>
  <c r="T368" i="11"/>
  <c r="G360" i="11"/>
  <c r="N360" i="11"/>
  <c r="U360" i="11"/>
  <c r="H360" i="11"/>
  <c r="I360" i="11"/>
  <c r="O360" i="11"/>
  <c r="J360" i="11"/>
  <c r="P360" i="11"/>
  <c r="D360" i="11"/>
  <c r="K360" i="11"/>
  <c r="Q360" i="11"/>
  <c r="L360" i="11"/>
  <c r="R360" i="11"/>
  <c r="E360" i="11"/>
  <c r="M360" i="11"/>
  <c r="S360" i="11"/>
  <c r="F360" i="11"/>
  <c r="T360" i="11"/>
  <c r="G352" i="11"/>
  <c r="N352" i="11"/>
  <c r="U352" i="11"/>
  <c r="H352" i="11"/>
  <c r="I352" i="11"/>
  <c r="O352" i="11"/>
  <c r="J352" i="11"/>
  <c r="P352" i="11"/>
  <c r="D352" i="11"/>
  <c r="K352" i="11"/>
  <c r="Q352" i="11"/>
  <c r="L352" i="11"/>
  <c r="R352" i="11"/>
  <c r="E352" i="11"/>
  <c r="M352" i="11"/>
  <c r="S352" i="11"/>
  <c r="F352" i="11"/>
  <c r="T352" i="11"/>
  <c r="G344" i="11"/>
  <c r="N344" i="11"/>
  <c r="U344" i="11"/>
  <c r="H344" i="11"/>
  <c r="I344" i="11"/>
  <c r="O344" i="11"/>
  <c r="J344" i="11"/>
  <c r="P344" i="11"/>
  <c r="D344" i="11"/>
  <c r="K344" i="11"/>
  <c r="Q344" i="11"/>
  <c r="L344" i="11"/>
  <c r="R344" i="11"/>
  <c r="E344" i="11"/>
  <c r="M344" i="11"/>
  <c r="S344" i="11"/>
  <c r="F344" i="11"/>
  <c r="T344" i="11"/>
  <c r="G336" i="11"/>
  <c r="N336" i="11"/>
  <c r="U336" i="11"/>
  <c r="H336" i="11"/>
  <c r="I336" i="11"/>
  <c r="O336" i="11"/>
  <c r="J336" i="11"/>
  <c r="P336" i="11"/>
  <c r="D336" i="11"/>
  <c r="K336" i="11"/>
  <c r="Q336" i="11"/>
  <c r="L336" i="11"/>
  <c r="R336" i="11"/>
  <c r="E336" i="11"/>
  <c r="M336" i="11"/>
  <c r="S336" i="11"/>
  <c r="F336" i="11"/>
  <c r="T336" i="11"/>
  <c r="G328" i="11"/>
  <c r="N328" i="11"/>
  <c r="U328" i="11"/>
  <c r="H328" i="11"/>
  <c r="I328" i="11"/>
  <c r="O328" i="11"/>
  <c r="J328" i="11"/>
  <c r="P328" i="11"/>
  <c r="D328" i="11"/>
  <c r="K328" i="11"/>
  <c r="Q328" i="11"/>
  <c r="L328" i="11"/>
  <c r="R328" i="11"/>
  <c r="E328" i="11"/>
  <c r="M328" i="11"/>
  <c r="S328" i="11"/>
  <c r="F328" i="11"/>
  <c r="T328" i="11"/>
  <c r="H320" i="11"/>
  <c r="I320" i="11"/>
  <c r="O320" i="11"/>
  <c r="L320" i="11"/>
  <c r="R320" i="11"/>
  <c r="E320" i="11"/>
  <c r="M320" i="11"/>
  <c r="S320" i="11"/>
  <c r="F320" i="11"/>
  <c r="T320" i="11"/>
  <c r="G320" i="11"/>
  <c r="U320" i="11"/>
  <c r="J320" i="11"/>
  <c r="K320" i="11"/>
  <c r="N320" i="11"/>
  <c r="P320" i="11"/>
  <c r="D320" i="11"/>
  <c r="Q320" i="11"/>
  <c r="F312" i="11"/>
  <c r="T312" i="11"/>
  <c r="G312" i="11"/>
  <c r="N312" i="11"/>
  <c r="U312" i="11"/>
  <c r="H312" i="11"/>
  <c r="I312" i="11"/>
  <c r="O312" i="11"/>
  <c r="J312" i="11"/>
  <c r="L312" i="11"/>
  <c r="R312" i="11"/>
  <c r="E312" i="11"/>
  <c r="M312" i="11"/>
  <c r="S312" i="11"/>
  <c r="D312" i="11"/>
  <c r="K312" i="11"/>
  <c r="P312" i="11"/>
  <c r="Q312" i="11"/>
  <c r="F304" i="11"/>
  <c r="T304" i="11"/>
  <c r="G304" i="11"/>
  <c r="N304" i="11"/>
  <c r="U304" i="11"/>
  <c r="H304" i="11"/>
  <c r="I304" i="11"/>
  <c r="O304" i="11"/>
  <c r="J304" i="11"/>
  <c r="P304" i="11"/>
  <c r="D304" i="11"/>
  <c r="K304" i="11"/>
  <c r="Q304" i="11"/>
  <c r="L304" i="11"/>
  <c r="R304" i="11"/>
  <c r="E304" i="11"/>
  <c r="M304" i="11"/>
  <c r="S304" i="11"/>
  <c r="F296" i="11"/>
  <c r="T296" i="11"/>
  <c r="G296" i="11"/>
  <c r="N296" i="11"/>
  <c r="U296" i="11"/>
  <c r="H296" i="11"/>
  <c r="I296" i="11"/>
  <c r="O296" i="11"/>
  <c r="J296" i="11"/>
  <c r="P296" i="11"/>
  <c r="D296" i="11"/>
  <c r="K296" i="11"/>
  <c r="Q296" i="11"/>
  <c r="L296" i="11"/>
  <c r="R296" i="11"/>
  <c r="E296" i="11"/>
  <c r="M296" i="11"/>
  <c r="S296" i="11"/>
  <c r="F288" i="11"/>
  <c r="T288" i="11"/>
  <c r="G288" i="11"/>
  <c r="N288" i="11"/>
  <c r="U288" i="11"/>
  <c r="H288" i="11"/>
  <c r="I288" i="11"/>
  <c r="O288" i="11"/>
  <c r="J288" i="11"/>
  <c r="P288" i="11"/>
  <c r="D288" i="11"/>
  <c r="K288" i="11"/>
  <c r="Q288" i="11"/>
  <c r="L288" i="11"/>
  <c r="R288" i="11"/>
  <c r="E288" i="11"/>
  <c r="M288" i="11"/>
  <c r="S288" i="11"/>
  <c r="F280" i="11"/>
  <c r="T280" i="11"/>
  <c r="G280" i="11"/>
  <c r="N280" i="11"/>
  <c r="U280" i="11"/>
  <c r="H280" i="11"/>
  <c r="I280" i="11"/>
  <c r="O280" i="11"/>
  <c r="J280" i="11"/>
  <c r="P280" i="11"/>
  <c r="D280" i="11"/>
  <c r="K280" i="11"/>
  <c r="Q280" i="11"/>
  <c r="L280" i="11"/>
  <c r="R280" i="11"/>
  <c r="E280" i="11"/>
  <c r="M280" i="11"/>
  <c r="S280" i="11"/>
  <c r="F272" i="11"/>
  <c r="T272" i="11"/>
  <c r="G272" i="11"/>
  <c r="N272" i="11"/>
  <c r="U272" i="11"/>
  <c r="H272" i="11"/>
  <c r="I272" i="11"/>
  <c r="O272" i="11"/>
  <c r="J272" i="11"/>
  <c r="P272" i="11"/>
  <c r="D272" i="11"/>
  <c r="K272" i="11"/>
  <c r="Q272" i="11"/>
  <c r="L272" i="11"/>
  <c r="R272" i="11"/>
  <c r="E272" i="11"/>
  <c r="M272" i="11"/>
  <c r="S272" i="11"/>
  <c r="L264" i="11"/>
  <c r="R264" i="11"/>
  <c r="F264" i="11"/>
  <c r="T264" i="11"/>
  <c r="H264" i="11"/>
  <c r="J264" i="11"/>
  <c r="P264" i="11"/>
  <c r="D264" i="11"/>
  <c r="K264" i="11"/>
  <c r="Q264" i="11"/>
  <c r="E264" i="11"/>
  <c r="G264" i="11"/>
  <c r="I264" i="11"/>
  <c r="M264" i="11"/>
  <c r="N264" i="11"/>
  <c r="O264" i="11"/>
  <c r="S264" i="11"/>
  <c r="U264" i="11"/>
  <c r="L256" i="11"/>
  <c r="R256" i="11"/>
  <c r="F256" i="11"/>
  <c r="T256" i="11"/>
  <c r="H256" i="11"/>
  <c r="I256" i="11"/>
  <c r="J256" i="11"/>
  <c r="P256" i="11"/>
  <c r="D256" i="11"/>
  <c r="K256" i="11"/>
  <c r="Q256" i="11"/>
  <c r="U256" i="11"/>
  <c r="E256" i="11"/>
  <c r="G256" i="11"/>
  <c r="M256" i="11"/>
  <c r="N256" i="11"/>
  <c r="O256" i="11"/>
  <c r="S256" i="11"/>
  <c r="L248" i="11"/>
  <c r="R248" i="11"/>
  <c r="E248" i="11"/>
  <c r="M248" i="11"/>
  <c r="S248" i="11"/>
  <c r="F248" i="11"/>
  <c r="T248" i="11"/>
  <c r="G248" i="11"/>
  <c r="N248" i="11"/>
  <c r="U248" i="11"/>
  <c r="H248" i="11"/>
  <c r="I248" i="11"/>
  <c r="O248" i="11"/>
  <c r="J248" i="11"/>
  <c r="P248" i="11"/>
  <c r="D248" i="11"/>
  <c r="K248" i="11"/>
  <c r="Q248" i="11"/>
  <c r="L240" i="11"/>
  <c r="R240" i="11"/>
  <c r="E240" i="11"/>
  <c r="M240" i="11"/>
  <c r="S240" i="11"/>
  <c r="F240" i="11"/>
  <c r="T240" i="11"/>
  <c r="G240" i="11"/>
  <c r="N240" i="11"/>
  <c r="U240" i="11"/>
  <c r="H240" i="11"/>
  <c r="I240" i="11"/>
  <c r="O240" i="11"/>
  <c r="J240" i="11"/>
  <c r="P240" i="11"/>
  <c r="D240" i="11"/>
  <c r="K240" i="11"/>
  <c r="Q240" i="11"/>
  <c r="L232" i="11"/>
  <c r="R232" i="11"/>
  <c r="E232" i="11"/>
  <c r="M232" i="11"/>
  <c r="S232" i="11"/>
  <c r="F232" i="11"/>
  <c r="T232" i="11"/>
  <c r="G232" i="11"/>
  <c r="N232" i="11"/>
  <c r="U232" i="11"/>
  <c r="H232" i="11"/>
  <c r="I232" i="11"/>
  <c r="O232" i="11"/>
  <c r="J232" i="11"/>
  <c r="P232" i="11"/>
  <c r="D232" i="11"/>
  <c r="K232" i="11"/>
  <c r="Q232" i="11"/>
  <c r="L224" i="11"/>
  <c r="R224" i="11"/>
  <c r="E224" i="11"/>
  <c r="M224" i="11"/>
  <c r="S224" i="11"/>
  <c r="F224" i="11"/>
  <c r="T224" i="11"/>
  <c r="G224" i="11"/>
  <c r="N224" i="11"/>
  <c r="U224" i="11"/>
  <c r="H224" i="11"/>
  <c r="I224" i="11"/>
  <c r="O224" i="11"/>
  <c r="J224" i="11"/>
  <c r="P224" i="11"/>
  <c r="D224" i="11"/>
  <c r="K224" i="11"/>
  <c r="Q224" i="11"/>
  <c r="L216" i="11"/>
  <c r="R216" i="11"/>
  <c r="E216" i="11"/>
  <c r="M216" i="11"/>
  <c r="S216" i="11"/>
  <c r="F216" i="11"/>
  <c r="T216" i="11"/>
  <c r="G216" i="11"/>
  <c r="N216" i="11"/>
  <c r="U216" i="11"/>
  <c r="H216" i="11"/>
  <c r="I216" i="11"/>
  <c r="O216" i="11"/>
  <c r="J216" i="11"/>
  <c r="P216" i="11"/>
  <c r="D216" i="11"/>
  <c r="K216" i="11"/>
  <c r="Q216" i="11"/>
  <c r="I208" i="11"/>
  <c r="O208" i="11"/>
  <c r="D208" i="11"/>
  <c r="K208" i="11"/>
  <c r="Q208" i="11"/>
  <c r="E208" i="11"/>
  <c r="M208" i="11"/>
  <c r="S208" i="11"/>
  <c r="F208" i="11"/>
  <c r="T208" i="11"/>
  <c r="N208" i="11"/>
  <c r="P208" i="11"/>
  <c r="R208" i="11"/>
  <c r="G208" i="11"/>
  <c r="U208" i="11"/>
  <c r="H208" i="11"/>
  <c r="J208" i="11"/>
  <c r="L208" i="11"/>
  <c r="G200" i="11"/>
  <c r="N200" i="11"/>
  <c r="U200" i="11"/>
  <c r="I200" i="11"/>
  <c r="O200" i="11"/>
  <c r="D200" i="11"/>
  <c r="K200" i="11"/>
  <c r="Q200" i="11"/>
  <c r="L200" i="11"/>
  <c r="R200" i="11"/>
  <c r="E200" i="11"/>
  <c r="M200" i="11"/>
  <c r="S200" i="11"/>
  <c r="F200" i="11"/>
  <c r="T200" i="11"/>
  <c r="H200" i="11"/>
  <c r="J200" i="11"/>
  <c r="P200" i="11"/>
  <c r="G192" i="11"/>
  <c r="N192" i="11"/>
  <c r="U192" i="11"/>
  <c r="I192" i="11"/>
  <c r="O192" i="11"/>
  <c r="D192" i="11"/>
  <c r="K192" i="11"/>
  <c r="Q192" i="11"/>
  <c r="L192" i="11"/>
  <c r="R192" i="11"/>
  <c r="E192" i="11"/>
  <c r="M192" i="11"/>
  <c r="S192" i="11"/>
  <c r="F192" i="11"/>
  <c r="T192" i="11"/>
  <c r="H192" i="11"/>
  <c r="J192" i="11"/>
  <c r="P192" i="11"/>
  <c r="G184" i="11"/>
  <c r="N184" i="11"/>
  <c r="U184" i="11"/>
  <c r="I184" i="11"/>
  <c r="O184" i="11"/>
  <c r="D184" i="11"/>
  <c r="K184" i="11"/>
  <c r="Q184" i="11"/>
  <c r="L184" i="11"/>
  <c r="R184" i="11"/>
  <c r="E184" i="11"/>
  <c r="M184" i="11"/>
  <c r="S184" i="11"/>
  <c r="F184" i="11"/>
  <c r="T184" i="11"/>
  <c r="H184" i="11"/>
  <c r="J184" i="11"/>
  <c r="P184" i="11"/>
  <c r="G176" i="11"/>
  <c r="N176" i="11"/>
  <c r="U176" i="11"/>
  <c r="I176" i="11"/>
  <c r="O176" i="11"/>
  <c r="D176" i="11"/>
  <c r="K176" i="11"/>
  <c r="Q176" i="11"/>
  <c r="L176" i="11"/>
  <c r="R176" i="11"/>
  <c r="E176" i="11"/>
  <c r="M176" i="11"/>
  <c r="S176" i="11"/>
  <c r="F176" i="11"/>
  <c r="T176" i="11"/>
  <c r="P176" i="11"/>
  <c r="H176" i="11"/>
  <c r="J176" i="11"/>
  <c r="J168" i="11"/>
  <c r="P168" i="11"/>
  <c r="L168" i="11"/>
  <c r="R168" i="11"/>
  <c r="F168" i="11"/>
  <c r="T168" i="11"/>
  <c r="G168" i="11"/>
  <c r="N168" i="11"/>
  <c r="U168" i="11"/>
  <c r="K168" i="11"/>
  <c r="M168" i="11"/>
  <c r="O168" i="11"/>
  <c r="D168" i="11"/>
  <c r="Q168" i="11"/>
  <c r="E168" i="11"/>
  <c r="S168" i="11"/>
  <c r="H168" i="11"/>
  <c r="I168" i="11"/>
  <c r="J160" i="11"/>
  <c r="P160" i="11"/>
  <c r="L160" i="11"/>
  <c r="R160" i="11"/>
  <c r="F160" i="11"/>
  <c r="T160" i="11"/>
  <c r="G160" i="11"/>
  <c r="N160" i="11"/>
  <c r="U160" i="11"/>
  <c r="D160" i="11"/>
  <c r="Q160" i="11"/>
  <c r="E160" i="11"/>
  <c r="S160" i="11"/>
  <c r="H160" i="11"/>
  <c r="I160" i="11"/>
  <c r="K160" i="11"/>
  <c r="M160" i="11"/>
  <c r="O160" i="11"/>
  <c r="J152" i="11"/>
  <c r="P152" i="11"/>
  <c r="L152" i="11"/>
  <c r="R152" i="11"/>
  <c r="F152" i="11"/>
  <c r="T152" i="11"/>
  <c r="G152" i="11"/>
  <c r="N152" i="11"/>
  <c r="U152" i="11"/>
  <c r="K152" i="11"/>
  <c r="M152" i="11"/>
  <c r="O152" i="11"/>
  <c r="D152" i="11"/>
  <c r="Q152" i="11"/>
  <c r="E152" i="11"/>
  <c r="S152" i="11"/>
  <c r="H152" i="11"/>
  <c r="I152" i="11"/>
  <c r="J144" i="11"/>
  <c r="P144" i="11"/>
  <c r="L144" i="11"/>
  <c r="R144" i="11"/>
  <c r="F144" i="11"/>
  <c r="T144" i="11"/>
  <c r="G144" i="11"/>
  <c r="N144" i="11"/>
  <c r="U144" i="11"/>
  <c r="D144" i="11"/>
  <c r="Q144" i="11"/>
  <c r="E144" i="11"/>
  <c r="S144" i="11"/>
  <c r="H144" i="11"/>
  <c r="I144" i="11"/>
  <c r="K144" i="11"/>
  <c r="M144" i="11"/>
  <c r="O144" i="11"/>
  <c r="I136" i="11"/>
  <c r="O136" i="11"/>
  <c r="J136" i="11"/>
  <c r="P136" i="11"/>
  <c r="D136" i="11"/>
  <c r="K136" i="11"/>
  <c r="Q136" i="11"/>
  <c r="L136" i="11"/>
  <c r="R136" i="11"/>
  <c r="F136" i="11"/>
  <c r="T136" i="11"/>
  <c r="G136" i="11"/>
  <c r="N136" i="11"/>
  <c r="U136" i="11"/>
  <c r="S136" i="11"/>
  <c r="E136" i="11"/>
  <c r="H136" i="11"/>
  <c r="M136" i="11"/>
  <c r="I128" i="11"/>
  <c r="O128" i="11"/>
  <c r="J128" i="11"/>
  <c r="P128" i="11"/>
  <c r="D128" i="11"/>
  <c r="K128" i="11"/>
  <c r="Q128" i="11"/>
  <c r="L128" i="11"/>
  <c r="R128" i="11"/>
  <c r="F128" i="11"/>
  <c r="T128" i="11"/>
  <c r="G128" i="11"/>
  <c r="N128" i="11"/>
  <c r="U128" i="11"/>
  <c r="E128" i="11"/>
  <c r="H128" i="11"/>
  <c r="M128" i="11"/>
  <c r="S128" i="11"/>
  <c r="G120" i="11"/>
  <c r="N120" i="11"/>
  <c r="U120" i="11"/>
  <c r="I120" i="11"/>
  <c r="O120" i="11"/>
  <c r="L120" i="11"/>
  <c r="R120" i="11"/>
  <c r="H120" i="11"/>
  <c r="S120" i="11"/>
  <c r="J120" i="11"/>
  <c r="T120" i="11"/>
  <c r="K120" i="11"/>
  <c r="M120" i="11"/>
  <c r="D120" i="11"/>
  <c r="E120" i="11"/>
  <c r="P120" i="11"/>
  <c r="F120" i="11"/>
  <c r="Q120" i="11"/>
  <c r="E112" i="11"/>
  <c r="M112" i="11"/>
  <c r="S112" i="11"/>
  <c r="G112" i="11"/>
  <c r="N112" i="11"/>
  <c r="U112" i="11"/>
  <c r="I112" i="11"/>
  <c r="O112" i="11"/>
  <c r="J112" i="11"/>
  <c r="P112" i="11"/>
  <c r="D112" i="11"/>
  <c r="K112" i="11"/>
  <c r="L112" i="11"/>
  <c r="R112" i="11"/>
  <c r="F112" i="11"/>
  <c r="H112" i="11"/>
  <c r="Q112" i="11"/>
  <c r="T112" i="11"/>
  <c r="G104" i="11"/>
  <c r="D104" i="11"/>
  <c r="M104" i="11"/>
  <c r="S104" i="11"/>
  <c r="F104" i="11"/>
  <c r="N104" i="11"/>
  <c r="U104" i="11"/>
  <c r="I104" i="11"/>
  <c r="O104" i="11"/>
  <c r="J104" i="11"/>
  <c r="P104" i="11"/>
  <c r="K104" i="11"/>
  <c r="Q104" i="11"/>
  <c r="L104" i="11"/>
  <c r="R104" i="11"/>
  <c r="H104" i="11"/>
  <c r="T104" i="11"/>
  <c r="E104" i="11"/>
  <c r="L96" i="11"/>
  <c r="R96" i="11"/>
  <c r="G96" i="11"/>
  <c r="N96" i="11"/>
  <c r="U96" i="11"/>
  <c r="I96" i="11"/>
  <c r="O96" i="11"/>
  <c r="H96" i="11"/>
  <c r="S96" i="11"/>
  <c r="K96" i="11"/>
  <c r="D96" i="11"/>
  <c r="E96" i="11"/>
  <c r="P96" i="11"/>
  <c r="F96" i="11"/>
  <c r="Q96" i="11"/>
  <c r="J96" i="11"/>
  <c r="T96" i="11"/>
  <c r="M96" i="11"/>
  <c r="L88" i="11"/>
  <c r="R88" i="11"/>
  <c r="F88" i="11"/>
  <c r="T88" i="11"/>
  <c r="G88" i="11"/>
  <c r="N88" i="11"/>
  <c r="U88" i="11"/>
  <c r="I88" i="11"/>
  <c r="O88" i="11"/>
  <c r="P88" i="11"/>
  <c r="E88" i="11"/>
  <c r="S88" i="11"/>
  <c r="J88" i="11"/>
  <c r="K88" i="11"/>
  <c r="M88" i="11"/>
  <c r="D88" i="11"/>
  <c r="H88" i="11"/>
  <c r="Q88" i="11"/>
  <c r="L80" i="11"/>
  <c r="R80" i="11"/>
  <c r="E80" i="11"/>
  <c r="M80" i="11"/>
  <c r="S80" i="11"/>
  <c r="F80" i="11"/>
  <c r="T80" i="11"/>
  <c r="G80" i="11"/>
  <c r="N80" i="11"/>
  <c r="U80" i="11"/>
  <c r="I80" i="11"/>
  <c r="O80" i="11"/>
  <c r="H80" i="11"/>
  <c r="K80" i="11"/>
  <c r="P80" i="11"/>
  <c r="Q80" i="11"/>
  <c r="D80" i="11"/>
  <c r="J80" i="11"/>
  <c r="H72" i="11"/>
  <c r="E72" i="11"/>
  <c r="U72" i="11"/>
  <c r="F72" i="11"/>
  <c r="N72" i="11"/>
  <c r="G72" i="11"/>
  <c r="O72" i="11"/>
  <c r="I72" i="11"/>
  <c r="P72" i="11"/>
  <c r="K72" i="11"/>
  <c r="R72" i="11"/>
  <c r="S72" i="11"/>
  <c r="D72" i="11"/>
  <c r="J72" i="11"/>
  <c r="L72" i="11"/>
  <c r="M72" i="11"/>
  <c r="Q72" i="11"/>
  <c r="T72" i="11"/>
  <c r="H64" i="11"/>
  <c r="I64" i="11"/>
  <c r="P64" i="11"/>
  <c r="J64" i="11"/>
  <c r="Q64" i="11"/>
  <c r="K64" i="11"/>
  <c r="R64" i="11"/>
  <c r="D64" i="11"/>
  <c r="L64" i="11"/>
  <c r="S64" i="11"/>
  <c r="E64" i="11"/>
  <c r="U64" i="11"/>
  <c r="O64" i="11"/>
  <c r="T64" i="11"/>
  <c r="F64" i="11"/>
  <c r="G64" i="11"/>
  <c r="M64" i="11"/>
  <c r="N64" i="11"/>
  <c r="F56" i="11"/>
  <c r="T56" i="11"/>
  <c r="H56" i="11"/>
  <c r="J56" i="11"/>
  <c r="P56" i="11"/>
  <c r="E56" i="11"/>
  <c r="M56" i="11"/>
  <c r="S56" i="11"/>
  <c r="O56" i="11"/>
  <c r="D56" i="11"/>
  <c r="Q56" i="11"/>
  <c r="R56" i="11"/>
  <c r="G56" i="11"/>
  <c r="U56" i="11"/>
  <c r="K56" i="11"/>
  <c r="L56" i="11"/>
  <c r="N56" i="11"/>
  <c r="I56" i="11"/>
  <c r="D48" i="11"/>
  <c r="K48" i="11"/>
  <c r="Q48" i="11"/>
  <c r="F48" i="11"/>
  <c r="T48" i="11"/>
  <c r="H48" i="11"/>
  <c r="M48" i="11"/>
  <c r="O48" i="11"/>
  <c r="G48" i="11"/>
  <c r="R48" i="11"/>
  <c r="I48" i="11"/>
  <c r="S48" i="11"/>
  <c r="L48" i="11"/>
  <c r="E48" i="11"/>
  <c r="J48" i="11"/>
  <c r="N48" i="11"/>
  <c r="U48" i="11"/>
  <c r="P48" i="11"/>
  <c r="D40" i="11"/>
  <c r="K40" i="11"/>
  <c r="Q40" i="11"/>
  <c r="F40" i="11"/>
  <c r="T40" i="11"/>
  <c r="H40" i="11"/>
  <c r="N40" i="11"/>
  <c r="E40" i="11"/>
  <c r="P40" i="11"/>
  <c r="I40" i="11"/>
  <c r="S40" i="11"/>
  <c r="J40" i="11"/>
  <c r="U40" i="11"/>
  <c r="M40" i="11"/>
  <c r="G40" i="11"/>
  <c r="L40" i="11"/>
  <c r="R40" i="11"/>
  <c r="O40" i="11"/>
  <c r="L32" i="11"/>
  <c r="R32" i="11"/>
  <c r="G32" i="11"/>
  <c r="N32" i="11"/>
  <c r="U32" i="11"/>
  <c r="H32" i="11"/>
  <c r="I32" i="11"/>
  <c r="O32" i="11"/>
  <c r="K32" i="11"/>
  <c r="P32" i="11"/>
  <c r="E32" i="11"/>
  <c r="S32" i="11"/>
  <c r="T32" i="11"/>
  <c r="D32" i="11"/>
  <c r="F32" i="11"/>
  <c r="M32" i="11"/>
  <c r="Q32" i="11"/>
  <c r="J32" i="11"/>
  <c r="L24" i="11"/>
  <c r="R24" i="11"/>
  <c r="G24" i="11"/>
  <c r="N24" i="11"/>
  <c r="U24" i="11"/>
  <c r="H24" i="11"/>
  <c r="I24" i="11"/>
  <c r="O24" i="11"/>
  <c r="D24" i="11"/>
  <c r="Q24" i="11"/>
  <c r="J24" i="11"/>
  <c r="M24" i="11"/>
  <c r="E24" i="11"/>
  <c r="K24" i="11"/>
  <c r="P24" i="11"/>
  <c r="S24" i="11"/>
  <c r="F24" i="11"/>
  <c r="T24" i="11"/>
  <c r="L16" i="11"/>
  <c r="R16" i="11"/>
  <c r="G16" i="11"/>
  <c r="N16" i="11"/>
  <c r="U16" i="11"/>
  <c r="H16" i="11"/>
  <c r="I16" i="11"/>
  <c r="O16" i="11"/>
  <c r="K16" i="11"/>
  <c r="P16" i="11"/>
  <c r="E16" i="11"/>
  <c r="S16" i="11"/>
  <c r="Q16" i="11"/>
  <c r="F16" i="11"/>
  <c r="J16" i="11"/>
  <c r="M16" i="11"/>
  <c r="T16" i="11"/>
  <c r="D16" i="11"/>
  <c r="I8" i="11"/>
  <c r="O8" i="11"/>
  <c r="L8" i="11"/>
  <c r="R8" i="11"/>
  <c r="D8" i="11"/>
  <c r="G8" i="11"/>
  <c r="P8" i="11"/>
  <c r="H8" i="11"/>
  <c r="Q8" i="11"/>
  <c r="J8" i="11"/>
  <c r="S8" i="11"/>
  <c r="M8" i="11"/>
  <c r="T8" i="11"/>
  <c r="E8" i="11"/>
  <c r="K8" i="11"/>
  <c r="F8" i="11"/>
  <c r="U8" i="11"/>
  <c r="N8" i="11"/>
  <c r="I815" i="11"/>
  <c r="O815" i="11"/>
  <c r="J815" i="11"/>
  <c r="P815" i="11"/>
  <c r="D815" i="11"/>
  <c r="K815" i="11"/>
  <c r="Q815" i="11"/>
  <c r="L815" i="11"/>
  <c r="R815" i="11"/>
  <c r="E815" i="11"/>
  <c r="M815" i="11"/>
  <c r="S815" i="11"/>
  <c r="F815" i="11"/>
  <c r="T815" i="11"/>
  <c r="G815" i="11"/>
  <c r="N815" i="11"/>
  <c r="U815" i="11"/>
  <c r="H815" i="11"/>
  <c r="I807" i="11"/>
  <c r="O807" i="11"/>
  <c r="J807" i="11"/>
  <c r="P807" i="11"/>
  <c r="D807" i="11"/>
  <c r="K807" i="11"/>
  <c r="Q807" i="11"/>
  <c r="L807" i="11"/>
  <c r="R807" i="11"/>
  <c r="E807" i="11"/>
  <c r="M807" i="11"/>
  <c r="S807" i="11"/>
  <c r="F807" i="11"/>
  <c r="T807" i="11"/>
  <c r="G807" i="11"/>
  <c r="N807" i="11"/>
  <c r="U807" i="11"/>
  <c r="H807" i="11"/>
  <c r="I799" i="11"/>
  <c r="O799" i="11"/>
  <c r="J799" i="11"/>
  <c r="P799" i="11"/>
  <c r="D799" i="11"/>
  <c r="K799" i="11"/>
  <c r="Q799" i="11"/>
  <c r="L799" i="11"/>
  <c r="R799" i="11"/>
  <c r="E799" i="11"/>
  <c r="M799" i="11"/>
  <c r="S799" i="11"/>
  <c r="F799" i="11"/>
  <c r="T799" i="11"/>
  <c r="G799" i="11"/>
  <c r="N799" i="11"/>
  <c r="U799" i="11"/>
  <c r="H799" i="11"/>
  <c r="I791" i="11"/>
  <c r="O791" i="11"/>
  <c r="J791" i="11"/>
  <c r="P791" i="11"/>
  <c r="D791" i="11"/>
  <c r="K791" i="11"/>
  <c r="Q791" i="11"/>
  <c r="L791" i="11"/>
  <c r="R791" i="11"/>
  <c r="E791" i="11"/>
  <c r="M791" i="11"/>
  <c r="S791" i="11"/>
  <c r="F791" i="11"/>
  <c r="T791" i="11"/>
  <c r="G791" i="11"/>
  <c r="N791" i="11"/>
  <c r="U791" i="11"/>
  <c r="H791" i="11"/>
  <c r="I783" i="11"/>
  <c r="O783" i="11"/>
  <c r="J783" i="11"/>
  <c r="P783" i="11"/>
  <c r="D783" i="11"/>
  <c r="K783" i="11"/>
  <c r="Q783" i="11"/>
  <c r="L783" i="11"/>
  <c r="R783" i="11"/>
  <c r="E783" i="11"/>
  <c r="M783" i="11"/>
  <c r="S783" i="11"/>
  <c r="F783" i="11"/>
  <c r="T783" i="11"/>
  <c r="G783" i="11"/>
  <c r="N783" i="11"/>
  <c r="U783" i="11"/>
  <c r="H783" i="11"/>
  <c r="I775" i="11"/>
  <c r="O775" i="11"/>
  <c r="J775" i="11"/>
  <c r="P775" i="11"/>
  <c r="D775" i="11"/>
  <c r="K775" i="11"/>
  <c r="Q775" i="11"/>
  <c r="L775" i="11"/>
  <c r="R775" i="11"/>
  <c r="E775" i="11"/>
  <c r="M775" i="11"/>
  <c r="S775" i="11"/>
  <c r="F775" i="11"/>
  <c r="T775" i="11"/>
  <c r="G775" i="11"/>
  <c r="N775" i="11"/>
  <c r="U775" i="11"/>
  <c r="H775" i="11"/>
  <c r="I767" i="11"/>
  <c r="O767" i="11"/>
  <c r="D767" i="11"/>
  <c r="K767" i="11"/>
  <c r="Q767" i="11"/>
  <c r="L767" i="11"/>
  <c r="R767" i="11"/>
  <c r="E767" i="11"/>
  <c r="M767" i="11"/>
  <c r="S767" i="11"/>
  <c r="G767" i="11"/>
  <c r="N767" i="11"/>
  <c r="U767" i="11"/>
  <c r="H767" i="11"/>
  <c r="F767" i="11"/>
  <c r="J767" i="11"/>
  <c r="P767" i="11"/>
  <c r="T767" i="11"/>
  <c r="I759" i="11"/>
  <c r="O759" i="11"/>
  <c r="D759" i="11"/>
  <c r="K759" i="11"/>
  <c r="Q759" i="11"/>
  <c r="L759" i="11"/>
  <c r="R759" i="11"/>
  <c r="E759" i="11"/>
  <c r="M759" i="11"/>
  <c r="S759" i="11"/>
  <c r="G759" i="11"/>
  <c r="N759" i="11"/>
  <c r="U759" i="11"/>
  <c r="H759" i="11"/>
  <c r="F759" i="11"/>
  <c r="J759" i="11"/>
  <c r="P759" i="11"/>
  <c r="T759" i="11"/>
  <c r="I751" i="11"/>
  <c r="O751" i="11"/>
  <c r="D751" i="11"/>
  <c r="K751" i="11"/>
  <c r="Q751" i="11"/>
  <c r="L751" i="11"/>
  <c r="R751" i="11"/>
  <c r="E751" i="11"/>
  <c r="M751" i="11"/>
  <c r="S751" i="11"/>
  <c r="G751" i="11"/>
  <c r="N751" i="11"/>
  <c r="U751" i="11"/>
  <c r="H751" i="11"/>
  <c r="J751" i="11"/>
  <c r="P751" i="11"/>
  <c r="T751" i="11"/>
  <c r="F751" i="11"/>
  <c r="I743" i="11"/>
  <c r="O743" i="11"/>
  <c r="D743" i="11"/>
  <c r="K743" i="11"/>
  <c r="Q743" i="11"/>
  <c r="L743" i="11"/>
  <c r="R743" i="11"/>
  <c r="E743" i="11"/>
  <c r="M743" i="11"/>
  <c r="S743" i="11"/>
  <c r="G743" i="11"/>
  <c r="N743" i="11"/>
  <c r="U743" i="11"/>
  <c r="H743" i="11"/>
  <c r="P743" i="11"/>
  <c r="T743" i="11"/>
  <c r="F743" i="11"/>
  <c r="J743" i="11"/>
  <c r="I735" i="11"/>
  <c r="O735" i="11"/>
  <c r="D735" i="11"/>
  <c r="K735" i="11"/>
  <c r="Q735" i="11"/>
  <c r="L735" i="11"/>
  <c r="R735" i="11"/>
  <c r="E735" i="11"/>
  <c r="M735" i="11"/>
  <c r="S735" i="11"/>
  <c r="G735" i="11"/>
  <c r="N735" i="11"/>
  <c r="U735" i="11"/>
  <c r="H735" i="11"/>
  <c r="F735" i="11"/>
  <c r="J735" i="11"/>
  <c r="P735" i="11"/>
  <c r="T735" i="11"/>
  <c r="I727" i="11"/>
  <c r="O727" i="11"/>
  <c r="D727" i="11"/>
  <c r="K727" i="11"/>
  <c r="Q727" i="11"/>
  <c r="L727" i="11"/>
  <c r="R727" i="11"/>
  <c r="E727" i="11"/>
  <c r="M727" i="11"/>
  <c r="S727" i="11"/>
  <c r="G727" i="11"/>
  <c r="N727" i="11"/>
  <c r="U727" i="11"/>
  <c r="H727" i="11"/>
  <c r="F727" i="11"/>
  <c r="J727" i="11"/>
  <c r="P727" i="11"/>
  <c r="T727" i="11"/>
  <c r="I719" i="11"/>
  <c r="O719" i="11"/>
  <c r="D719" i="11"/>
  <c r="K719" i="11"/>
  <c r="Q719" i="11"/>
  <c r="L719" i="11"/>
  <c r="R719" i="11"/>
  <c r="E719" i="11"/>
  <c r="M719" i="11"/>
  <c r="S719" i="11"/>
  <c r="G719" i="11"/>
  <c r="N719" i="11"/>
  <c r="U719" i="11"/>
  <c r="H719" i="11"/>
  <c r="J719" i="11"/>
  <c r="P719" i="11"/>
  <c r="T719" i="11"/>
  <c r="F719" i="11"/>
  <c r="I711" i="11"/>
  <c r="O711" i="11"/>
  <c r="D711" i="11"/>
  <c r="K711" i="11"/>
  <c r="Q711" i="11"/>
  <c r="L711" i="11"/>
  <c r="R711" i="11"/>
  <c r="E711" i="11"/>
  <c r="M711" i="11"/>
  <c r="S711" i="11"/>
  <c r="G711" i="11"/>
  <c r="N711" i="11"/>
  <c r="U711" i="11"/>
  <c r="H711" i="11"/>
  <c r="P711" i="11"/>
  <c r="T711" i="11"/>
  <c r="F711" i="11"/>
  <c r="J711" i="11"/>
  <c r="I703" i="11"/>
  <c r="O703" i="11"/>
  <c r="J703" i="11"/>
  <c r="P703" i="11"/>
  <c r="D703" i="11"/>
  <c r="K703" i="11"/>
  <c r="Q703" i="11"/>
  <c r="L703" i="11"/>
  <c r="R703" i="11"/>
  <c r="E703" i="11"/>
  <c r="M703" i="11"/>
  <c r="S703" i="11"/>
  <c r="F703" i="11"/>
  <c r="G703" i="11"/>
  <c r="N703" i="11"/>
  <c r="U703" i="11"/>
  <c r="H703" i="11"/>
  <c r="T703" i="11"/>
  <c r="I695" i="11"/>
  <c r="O695" i="11"/>
  <c r="J695" i="11"/>
  <c r="P695" i="11"/>
  <c r="D695" i="11"/>
  <c r="K695" i="11"/>
  <c r="Q695" i="11"/>
  <c r="L695" i="11"/>
  <c r="R695" i="11"/>
  <c r="E695" i="11"/>
  <c r="M695" i="11"/>
  <c r="S695" i="11"/>
  <c r="F695" i="11"/>
  <c r="T695" i="11"/>
  <c r="G695" i="11"/>
  <c r="N695" i="11"/>
  <c r="U695" i="11"/>
  <c r="H695" i="11"/>
  <c r="I687" i="11"/>
  <c r="O687" i="11"/>
  <c r="J687" i="11"/>
  <c r="P687" i="11"/>
  <c r="D687" i="11"/>
  <c r="K687" i="11"/>
  <c r="Q687" i="11"/>
  <c r="L687" i="11"/>
  <c r="R687" i="11"/>
  <c r="E687" i="11"/>
  <c r="M687" i="11"/>
  <c r="S687" i="11"/>
  <c r="F687" i="11"/>
  <c r="T687" i="11"/>
  <c r="G687" i="11"/>
  <c r="N687" i="11"/>
  <c r="U687" i="11"/>
  <c r="H687" i="11"/>
  <c r="I679" i="11"/>
  <c r="O679" i="11"/>
  <c r="J679" i="11"/>
  <c r="P679" i="11"/>
  <c r="D679" i="11"/>
  <c r="K679" i="11"/>
  <c r="Q679" i="11"/>
  <c r="L679" i="11"/>
  <c r="R679" i="11"/>
  <c r="E679" i="11"/>
  <c r="M679" i="11"/>
  <c r="S679" i="11"/>
  <c r="F679" i="11"/>
  <c r="T679" i="11"/>
  <c r="G679" i="11"/>
  <c r="N679" i="11"/>
  <c r="U679" i="11"/>
  <c r="H679" i="11"/>
  <c r="I671" i="11"/>
  <c r="O671" i="11"/>
  <c r="J671" i="11"/>
  <c r="P671" i="11"/>
  <c r="D671" i="11"/>
  <c r="K671" i="11"/>
  <c r="Q671" i="11"/>
  <c r="L671" i="11"/>
  <c r="R671" i="11"/>
  <c r="E671" i="11"/>
  <c r="M671" i="11"/>
  <c r="S671" i="11"/>
  <c r="F671" i="11"/>
  <c r="T671" i="11"/>
  <c r="G671" i="11"/>
  <c r="N671" i="11"/>
  <c r="U671" i="11"/>
  <c r="H671" i="11"/>
  <c r="I663" i="11"/>
  <c r="O663" i="11"/>
  <c r="J663" i="11"/>
  <c r="P663" i="11"/>
  <c r="D663" i="11"/>
  <c r="K663" i="11"/>
  <c r="Q663" i="11"/>
  <c r="L663" i="11"/>
  <c r="R663" i="11"/>
  <c r="E663" i="11"/>
  <c r="M663" i="11"/>
  <c r="S663" i="11"/>
  <c r="F663" i="11"/>
  <c r="T663" i="11"/>
  <c r="G663" i="11"/>
  <c r="N663" i="11"/>
  <c r="U663" i="11"/>
  <c r="H663" i="11"/>
  <c r="I655" i="11"/>
  <c r="O655" i="11"/>
  <c r="J655" i="11"/>
  <c r="P655" i="11"/>
  <c r="D655" i="11"/>
  <c r="K655" i="11"/>
  <c r="Q655" i="11"/>
  <c r="L655" i="11"/>
  <c r="R655" i="11"/>
  <c r="E655" i="11"/>
  <c r="M655" i="11"/>
  <c r="S655" i="11"/>
  <c r="F655" i="11"/>
  <c r="T655" i="11"/>
  <c r="G655" i="11"/>
  <c r="N655" i="11"/>
  <c r="U655" i="11"/>
  <c r="H655" i="11"/>
  <c r="I647" i="11"/>
  <c r="O647" i="11"/>
  <c r="J647" i="11"/>
  <c r="P647" i="11"/>
  <c r="D647" i="11"/>
  <c r="K647" i="11"/>
  <c r="Q647" i="11"/>
  <c r="L647" i="11"/>
  <c r="R647" i="11"/>
  <c r="E647" i="11"/>
  <c r="M647" i="11"/>
  <c r="S647" i="11"/>
  <c r="F647" i="11"/>
  <c r="T647" i="11"/>
  <c r="G647" i="11"/>
  <c r="N647" i="11"/>
  <c r="U647" i="11"/>
  <c r="H647" i="11"/>
  <c r="I639" i="11"/>
  <c r="O639" i="11"/>
  <c r="J639" i="11"/>
  <c r="P639" i="11"/>
  <c r="D639" i="11"/>
  <c r="K639" i="11"/>
  <c r="Q639" i="11"/>
  <c r="L639" i="11"/>
  <c r="R639" i="11"/>
  <c r="E639" i="11"/>
  <c r="M639" i="11"/>
  <c r="S639" i="11"/>
  <c r="F639" i="11"/>
  <c r="T639" i="11"/>
  <c r="G639" i="11"/>
  <c r="N639" i="11"/>
  <c r="U639" i="11"/>
  <c r="H639" i="11"/>
  <c r="I631" i="11"/>
  <c r="O631" i="11"/>
  <c r="J631" i="11"/>
  <c r="P631" i="11"/>
  <c r="D631" i="11"/>
  <c r="K631" i="11"/>
  <c r="Q631" i="11"/>
  <c r="L631" i="11"/>
  <c r="R631" i="11"/>
  <c r="E631" i="11"/>
  <c r="M631" i="11"/>
  <c r="S631" i="11"/>
  <c r="F631" i="11"/>
  <c r="T631" i="11"/>
  <c r="G631" i="11"/>
  <c r="N631" i="11"/>
  <c r="U631" i="11"/>
  <c r="H631" i="11"/>
  <c r="I623" i="11"/>
  <c r="O623" i="11"/>
  <c r="J623" i="11"/>
  <c r="P623" i="11"/>
  <c r="D623" i="11"/>
  <c r="K623" i="11"/>
  <c r="Q623" i="11"/>
  <c r="L623" i="11"/>
  <c r="R623" i="11"/>
  <c r="E623" i="11"/>
  <c r="M623" i="11"/>
  <c r="S623" i="11"/>
  <c r="F623" i="11"/>
  <c r="T623" i="11"/>
  <c r="G623" i="11"/>
  <c r="N623" i="11"/>
  <c r="U623" i="11"/>
  <c r="H623" i="11"/>
  <c r="I615" i="11"/>
  <c r="O615" i="11"/>
  <c r="J615" i="11"/>
  <c r="P615" i="11"/>
  <c r="D615" i="11"/>
  <c r="K615" i="11"/>
  <c r="Q615" i="11"/>
  <c r="L615" i="11"/>
  <c r="R615" i="11"/>
  <c r="E615" i="11"/>
  <c r="M615" i="11"/>
  <c r="S615" i="11"/>
  <c r="F615" i="11"/>
  <c r="T615" i="11"/>
  <c r="G615" i="11"/>
  <c r="N615" i="11"/>
  <c r="U615" i="11"/>
  <c r="H615" i="11"/>
  <c r="I607" i="11"/>
  <c r="O607" i="11"/>
  <c r="J607" i="11"/>
  <c r="P607" i="11"/>
  <c r="D607" i="11"/>
  <c r="K607" i="11"/>
  <c r="Q607" i="11"/>
  <c r="L607" i="11"/>
  <c r="R607" i="11"/>
  <c r="E607" i="11"/>
  <c r="M607" i="11"/>
  <c r="S607" i="11"/>
  <c r="F607" i="11"/>
  <c r="T607" i="11"/>
  <c r="G607" i="11"/>
  <c r="N607" i="11"/>
  <c r="U607" i="11"/>
  <c r="H607" i="11"/>
  <c r="I599" i="11"/>
  <c r="O599" i="11"/>
  <c r="J599" i="11"/>
  <c r="P599" i="11"/>
  <c r="D599" i="11"/>
  <c r="K599" i="11"/>
  <c r="Q599" i="11"/>
  <c r="L599" i="11"/>
  <c r="R599" i="11"/>
  <c r="E599" i="11"/>
  <c r="M599" i="11"/>
  <c r="S599" i="11"/>
  <c r="F599" i="11"/>
  <c r="T599" i="11"/>
  <c r="G599" i="11"/>
  <c r="N599" i="11"/>
  <c r="U599" i="11"/>
  <c r="H599" i="11"/>
  <c r="I591" i="11"/>
  <c r="O591" i="11"/>
  <c r="J591" i="11"/>
  <c r="P591" i="11"/>
  <c r="D591" i="11"/>
  <c r="K591" i="11"/>
  <c r="Q591" i="11"/>
  <c r="L591" i="11"/>
  <c r="R591" i="11"/>
  <c r="E591" i="11"/>
  <c r="M591" i="11"/>
  <c r="S591" i="11"/>
  <c r="F591" i="11"/>
  <c r="T591" i="11"/>
  <c r="G591" i="11"/>
  <c r="N591" i="11"/>
  <c r="U591" i="11"/>
  <c r="H591" i="11"/>
  <c r="I583" i="11"/>
  <c r="O583" i="11"/>
  <c r="J583" i="11"/>
  <c r="P583" i="11"/>
  <c r="D583" i="11"/>
  <c r="K583" i="11"/>
  <c r="Q583" i="11"/>
  <c r="L583" i="11"/>
  <c r="R583" i="11"/>
  <c r="E583" i="11"/>
  <c r="M583" i="11"/>
  <c r="S583" i="11"/>
  <c r="F583" i="11"/>
  <c r="T583" i="11"/>
  <c r="G583" i="11"/>
  <c r="N583" i="11"/>
  <c r="U583" i="11"/>
  <c r="H583" i="11"/>
  <c r="I575" i="11"/>
  <c r="O575" i="11"/>
  <c r="J575" i="11"/>
  <c r="P575" i="11"/>
  <c r="D575" i="11"/>
  <c r="K575" i="11"/>
  <c r="Q575" i="11"/>
  <c r="L575" i="11"/>
  <c r="R575" i="11"/>
  <c r="E575" i="11"/>
  <c r="M575" i="11"/>
  <c r="S575" i="11"/>
  <c r="F575" i="11"/>
  <c r="T575" i="11"/>
  <c r="G575" i="11"/>
  <c r="N575" i="11"/>
  <c r="U575" i="11"/>
  <c r="H575" i="11"/>
  <c r="I567" i="11"/>
  <c r="O567" i="11"/>
  <c r="J567" i="11"/>
  <c r="P567" i="11"/>
  <c r="D567" i="11"/>
  <c r="K567" i="11"/>
  <c r="Q567" i="11"/>
  <c r="L567" i="11"/>
  <c r="R567" i="11"/>
  <c r="E567" i="11"/>
  <c r="M567" i="11"/>
  <c r="S567" i="11"/>
  <c r="F567" i="11"/>
  <c r="T567" i="11"/>
  <c r="G567" i="11"/>
  <c r="N567" i="11"/>
  <c r="U567" i="11"/>
  <c r="H567" i="11"/>
  <c r="I559" i="11"/>
  <c r="O559" i="11"/>
  <c r="J559" i="11"/>
  <c r="P559" i="11"/>
  <c r="D559" i="11"/>
  <c r="K559" i="11"/>
  <c r="Q559" i="11"/>
  <c r="L559" i="11"/>
  <c r="R559" i="11"/>
  <c r="E559" i="11"/>
  <c r="M559" i="11"/>
  <c r="S559" i="11"/>
  <c r="F559" i="11"/>
  <c r="T559" i="11"/>
  <c r="G559" i="11"/>
  <c r="N559" i="11"/>
  <c r="U559" i="11"/>
  <c r="H559" i="11"/>
  <c r="I551" i="11"/>
  <c r="O551" i="11"/>
  <c r="J551" i="11"/>
  <c r="P551" i="11"/>
  <c r="D551" i="11"/>
  <c r="K551" i="11"/>
  <c r="Q551" i="11"/>
  <c r="L551" i="11"/>
  <c r="R551" i="11"/>
  <c r="E551" i="11"/>
  <c r="M551" i="11"/>
  <c r="S551" i="11"/>
  <c r="F551" i="11"/>
  <c r="T551" i="11"/>
  <c r="G551" i="11"/>
  <c r="N551" i="11"/>
  <c r="U551" i="11"/>
  <c r="H551" i="11"/>
  <c r="I543" i="11"/>
  <c r="O543" i="11"/>
  <c r="J543" i="11"/>
  <c r="P543" i="11"/>
  <c r="D543" i="11"/>
  <c r="K543" i="11"/>
  <c r="Q543" i="11"/>
  <c r="L543" i="11"/>
  <c r="R543" i="11"/>
  <c r="E543" i="11"/>
  <c r="M543" i="11"/>
  <c r="S543" i="11"/>
  <c r="F543" i="11"/>
  <c r="T543" i="11"/>
  <c r="G543" i="11"/>
  <c r="N543" i="11"/>
  <c r="U543" i="11"/>
  <c r="H543" i="11"/>
  <c r="I535" i="11"/>
  <c r="O535" i="11"/>
  <c r="J535" i="11"/>
  <c r="P535" i="11"/>
  <c r="D535" i="11"/>
  <c r="K535" i="11"/>
  <c r="Q535" i="11"/>
  <c r="L535" i="11"/>
  <c r="R535" i="11"/>
  <c r="E535" i="11"/>
  <c r="M535" i="11"/>
  <c r="S535" i="11"/>
  <c r="F535" i="11"/>
  <c r="T535" i="11"/>
  <c r="G535" i="11"/>
  <c r="N535" i="11"/>
  <c r="U535" i="11"/>
  <c r="H535" i="11"/>
  <c r="I527" i="11"/>
  <c r="O527" i="11"/>
  <c r="J527" i="11"/>
  <c r="P527" i="11"/>
  <c r="D527" i="11"/>
  <c r="K527" i="11"/>
  <c r="Q527" i="11"/>
  <c r="L527" i="11"/>
  <c r="R527" i="11"/>
  <c r="E527" i="11"/>
  <c r="M527" i="11"/>
  <c r="S527" i="11"/>
  <c r="F527" i="11"/>
  <c r="T527" i="11"/>
  <c r="G527" i="11"/>
  <c r="N527" i="11"/>
  <c r="U527" i="11"/>
  <c r="H527" i="11"/>
  <c r="I519" i="11"/>
  <c r="O519" i="11"/>
  <c r="J519" i="11"/>
  <c r="P519" i="11"/>
  <c r="D519" i="11"/>
  <c r="K519" i="11"/>
  <c r="Q519" i="11"/>
  <c r="L519" i="11"/>
  <c r="R519" i="11"/>
  <c r="E519" i="11"/>
  <c r="M519" i="11"/>
  <c r="S519" i="11"/>
  <c r="F519" i="11"/>
  <c r="T519" i="11"/>
  <c r="G519" i="11"/>
  <c r="N519" i="11"/>
  <c r="U519" i="11"/>
  <c r="H519" i="11"/>
  <c r="L511" i="11"/>
  <c r="R511" i="11"/>
  <c r="F511" i="11"/>
  <c r="T511" i="11"/>
  <c r="G511" i="11"/>
  <c r="N511" i="11"/>
  <c r="U511" i="11"/>
  <c r="I511" i="11"/>
  <c r="O511" i="11"/>
  <c r="J511" i="11"/>
  <c r="P511" i="11"/>
  <c r="D511" i="11"/>
  <c r="K511" i="11"/>
  <c r="Q511" i="11"/>
  <c r="E511" i="11"/>
  <c r="H511" i="11"/>
  <c r="M511" i="11"/>
  <c r="S511" i="11"/>
  <c r="L503" i="11"/>
  <c r="R503" i="11"/>
  <c r="F503" i="11"/>
  <c r="T503" i="11"/>
  <c r="G503" i="11"/>
  <c r="N503" i="11"/>
  <c r="U503" i="11"/>
  <c r="I503" i="11"/>
  <c r="O503" i="11"/>
  <c r="J503" i="11"/>
  <c r="P503" i="11"/>
  <c r="D503" i="11"/>
  <c r="K503" i="11"/>
  <c r="Q503" i="11"/>
  <c r="E503" i="11"/>
  <c r="H503" i="11"/>
  <c r="M503" i="11"/>
  <c r="S503" i="11"/>
  <c r="L495" i="11"/>
  <c r="R495" i="11"/>
  <c r="E495" i="11"/>
  <c r="M495" i="11"/>
  <c r="S495" i="11"/>
  <c r="F495" i="11"/>
  <c r="T495" i="11"/>
  <c r="G495" i="11"/>
  <c r="N495" i="11"/>
  <c r="U495" i="11"/>
  <c r="H495" i="11"/>
  <c r="I495" i="11"/>
  <c r="O495" i="11"/>
  <c r="J495" i="11"/>
  <c r="P495" i="11"/>
  <c r="D495" i="11"/>
  <c r="K495" i="11"/>
  <c r="Q495" i="11"/>
  <c r="L487" i="11"/>
  <c r="R487" i="11"/>
  <c r="E487" i="11"/>
  <c r="M487" i="11"/>
  <c r="S487" i="11"/>
  <c r="F487" i="11"/>
  <c r="T487" i="11"/>
  <c r="G487" i="11"/>
  <c r="N487" i="11"/>
  <c r="U487" i="11"/>
  <c r="H487" i="11"/>
  <c r="I487" i="11"/>
  <c r="O487" i="11"/>
  <c r="J487" i="11"/>
  <c r="P487" i="11"/>
  <c r="D487" i="11"/>
  <c r="K487" i="11"/>
  <c r="Q487" i="11"/>
  <c r="L479" i="11"/>
  <c r="R479" i="11"/>
  <c r="E479" i="11"/>
  <c r="M479" i="11"/>
  <c r="S479" i="11"/>
  <c r="F479" i="11"/>
  <c r="T479" i="11"/>
  <c r="G479" i="11"/>
  <c r="N479" i="11"/>
  <c r="U479" i="11"/>
  <c r="H479" i="11"/>
  <c r="I479" i="11"/>
  <c r="O479" i="11"/>
  <c r="J479" i="11"/>
  <c r="P479" i="11"/>
  <c r="D479" i="11"/>
  <c r="K479" i="11"/>
  <c r="Q479" i="11"/>
  <c r="L471" i="11"/>
  <c r="R471" i="11"/>
  <c r="E471" i="11"/>
  <c r="M471" i="11"/>
  <c r="S471" i="11"/>
  <c r="F471" i="11"/>
  <c r="T471" i="11"/>
  <c r="G471" i="11"/>
  <c r="N471" i="11"/>
  <c r="U471" i="11"/>
  <c r="H471" i="11"/>
  <c r="I471" i="11"/>
  <c r="O471" i="11"/>
  <c r="J471" i="11"/>
  <c r="P471" i="11"/>
  <c r="D471" i="11"/>
  <c r="K471" i="11"/>
  <c r="Q471" i="11"/>
  <c r="L463" i="11"/>
  <c r="R463" i="11"/>
  <c r="E463" i="11"/>
  <c r="M463" i="11"/>
  <c r="S463" i="11"/>
  <c r="F463" i="11"/>
  <c r="T463" i="11"/>
  <c r="G463" i="11"/>
  <c r="N463" i="11"/>
  <c r="U463" i="11"/>
  <c r="H463" i="11"/>
  <c r="I463" i="11"/>
  <c r="O463" i="11"/>
  <c r="J463" i="11"/>
  <c r="P463" i="11"/>
  <c r="D463" i="11"/>
  <c r="K463" i="11"/>
  <c r="Q463" i="11"/>
  <c r="L455" i="11"/>
  <c r="R455" i="11"/>
  <c r="E455" i="11"/>
  <c r="M455" i="11"/>
  <c r="S455" i="11"/>
  <c r="F455" i="11"/>
  <c r="T455" i="11"/>
  <c r="G455" i="11"/>
  <c r="N455" i="11"/>
  <c r="U455" i="11"/>
  <c r="H455" i="11"/>
  <c r="I455" i="11"/>
  <c r="O455" i="11"/>
  <c r="J455" i="11"/>
  <c r="P455" i="11"/>
  <c r="D455" i="11"/>
  <c r="K455" i="11"/>
  <c r="Q455" i="11"/>
  <c r="J447" i="11"/>
  <c r="P447" i="11"/>
  <c r="D447" i="11"/>
  <c r="K447" i="11"/>
  <c r="Q447" i="11"/>
  <c r="L447" i="11"/>
  <c r="R447" i="11"/>
  <c r="E447" i="11"/>
  <c r="M447" i="11"/>
  <c r="S447" i="11"/>
  <c r="H447" i="11"/>
  <c r="I447" i="11"/>
  <c r="O447" i="11"/>
  <c r="G447" i="11"/>
  <c r="N447" i="11"/>
  <c r="T447" i="11"/>
  <c r="U447" i="11"/>
  <c r="F447" i="11"/>
  <c r="J439" i="11"/>
  <c r="P439" i="11"/>
  <c r="D439" i="11"/>
  <c r="K439" i="11"/>
  <c r="Q439" i="11"/>
  <c r="L439" i="11"/>
  <c r="R439" i="11"/>
  <c r="E439" i="11"/>
  <c r="M439" i="11"/>
  <c r="S439" i="11"/>
  <c r="F439" i="11"/>
  <c r="T439" i="11"/>
  <c r="G439" i="11"/>
  <c r="N439" i="11"/>
  <c r="U439" i="11"/>
  <c r="H439" i="11"/>
  <c r="I439" i="11"/>
  <c r="O439" i="11"/>
  <c r="J431" i="11"/>
  <c r="P431" i="11"/>
  <c r="D431" i="11"/>
  <c r="K431" i="11"/>
  <c r="Q431" i="11"/>
  <c r="L431" i="11"/>
  <c r="R431" i="11"/>
  <c r="E431" i="11"/>
  <c r="M431" i="11"/>
  <c r="S431" i="11"/>
  <c r="F431" i="11"/>
  <c r="T431" i="11"/>
  <c r="G431" i="11"/>
  <c r="N431" i="11"/>
  <c r="U431" i="11"/>
  <c r="H431" i="11"/>
  <c r="I431" i="11"/>
  <c r="O431" i="11"/>
  <c r="J423" i="11"/>
  <c r="P423" i="11"/>
  <c r="D423" i="11"/>
  <c r="K423" i="11"/>
  <c r="Q423" i="11"/>
  <c r="L423" i="11"/>
  <c r="R423" i="11"/>
  <c r="E423" i="11"/>
  <c r="M423" i="11"/>
  <c r="S423" i="11"/>
  <c r="F423" i="11"/>
  <c r="T423" i="11"/>
  <c r="G423" i="11"/>
  <c r="N423" i="11"/>
  <c r="U423" i="11"/>
  <c r="H423" i="11"/>
  <c r="I423" i="11"/>
  <c r="O423" i="11"/>
  <c r="J415" i="11"/>
  <c r="P415" i="11"/>
  <c r="D415" i="11"/>
  <c r="K415" i="11"/>
  <c r="Q415" i="11"/>
  <c r="L415" i="11"/>
  <c r="R415" i="11"/>
  <c r="E415" i="11"/>
  <c r="M415" i="11"/>
  <c r="S415" i="11"/>
  <c r="F415" i="11"/>
  <c r="T415" i="11"/>
  <c r="G415" i="11"/>
  <c r="N415" i="11"/>
  <c r="U415" i="11"/>
  <c r="H415" i="11"/>
  <c r="I415" i="11"/>
  <c r="O415" i="11"/>
  <c r="J407" i="11"/>
  <c r="P407" i="11"/>
  <c r="D407" i="11"/>
  <c r="K407" i="11"/>
  <c r="Q407" i="11"/>
  <c r="L407" i="11"/>
  <c r="R407" i="11"/>
  <c r="E407" i="11"/>
  <c r="M407" i="11"/>
  <c r="S407" i="11"/>
  <c r="F407" i="11"/>
  <c r="T407" i="11"/>
  <c r="G407" i="11"/>
  <c r="N407" i="11"/>
  <c r="U407" i="11"/>
  <c r="H407" i="11"/>
  <c r="I407" i="11"/>
  <c r="O407" i="11"/>
  <c r="J399" i="11"/>
  <c r="P399" i="11"/>
  <c r="D399" i="11"/>
  <c r="K399" i="11"/>
  <c r="Q399" i="11"/>
  <c r="L399" i="11"/>
  <c r="R399" i="11"/>
  <c r="E399" i="11"/>
  <c r="M399" i="11"/>
  <c r="S399" i="11"/>
  <c r="F399" i="11"/>
  <c r="T399" i="11"/>
  <c r="G399" i="11"/>
  <c r="N399" i="11"/>
  <c r="U399" i="11"/>
  <c r="H399" i="11"/>
  <c r="I399" i="11"/>
  <c r="O399" i="11"/>
  <c r="J391" i="11"/>
  <c r="P391" i="11"/>
  <c r="D391" i="11"/>
  <c r="K391" i="11"/>
  <c r="Q391" i="11"/>
  <c r="L391" i="11"/>
  <c r="R391" i="11"/>
  <c r="E391" i="11"/>
  <c r="M391" i="11"/>
  <c r="S391" i="11"/>
  <c r="F391" i="11"/>
  <c r="T391" i="11"/>
  <c r="G391" i="11"/>
  <c r="N391" i="11"/>
  <c r="U391" i="11"/>
  <c r="H391" i="11"/>
  <c r="I391" i="11"/>
  <c r="O391" i="11"/>
  <c r="E383" i="11"/>
  <c r="M383" i="11"/>
  <c r="S383" i="11"/>
  <c r="F383" i="11"/>
  <c r="T383" i="11"/>
  <c r="G383" i="11"/>
  <c r="N383" i="11"/>
  <c r="U383" i="11"/>
  <c r="H383" i="11"/>
  <c r="J383" i="11"/>
  <c r="P383" i="11"/>
  <c r="D383" i="11"/>
  <c r="K383" i="11"/>
  <c r="Q383" i="11"/>
  <c r="I383" i="11"/>
  <c r="L383" i="11"/>
  <c r="O383" i="11"/>
  <c r="R383" i="11"/>
  <c r="L375" i="11"/>
  <c r="R375" i="11"/>
  <c r="E375" i="11"/>
  <c r="M375" i="11"/>
  <c r="S375" i="11"/>
  <c r="F375" i="11"/>
  <c r="T375" i="11"/>
  <c r="G375" i="11"/>
  <c r="N375" i="11"/>
  <c r="U375" i="11"/>
  <c r="H375" i="11"/>
  <c r="I375" i="11"/>
  <c r="O375" i="11"/>
  <c r="J375" i="11"/>
  <c r="P375" i="11"/>
  <c r="D375" i="11"/>
  <c r="K375" i="11"/>
  <c r="Q375" i="11"/>
  <c r="L367" i="11"/>
  <c r="R367" i="11"/>
  <c r="E367" i="11"/>
  <c r="M367" i="11"/>
  <c r="S367" i="11"/>
  <c r="F367" i="11"/>
  <c r="T367" i="11"/>
  <c r="G367" i="11"/>
  <c r="N367" i="11"/>
  <c r="U367" i="11"/>
  <c r="H367" i="11"/>
  <c r="I367" i="11"/>
  <c r="O367" i="11"/>
  <c r="J367" i="11"/>
  <c r="P367" i="11"/>
  <c r="D367" i="11"/>
  <c r="K367" i="11"/>
  <c r="Q367" i="11"/>
  <c r="L359" i="11"/>
  <c r="R359" i="11"/>
  <c r="E359" i="11"/>
  <c r="M359" i="11"/>
  <c r="S359" i="11"/>
  <c r="F359" i="11"/>
  <c r="T359" i="11"/>
  <c r="G359" i="11"/>
  <c r="N359" i="11"/>
  <c r="U359" i="11"/>
  <c r="H359" i="11"/>
  <c r="I359" i="11"/>
  <c r="O359" i="11"/>
  <c r="J359" i="11"/>
  <c r="P359" i="11"/>
  <c r="D359" i="11"/>
  <c r="K359" i="11"/>
  <c r="Q359" i="11"/>
  <c r="L351" i="11"/>
  <c r="R351" i="11"/>
  <c r="E351" i="11"/>
  <c r="M351" i="11"/>
  <c r="S351" i="11"/>
  <c r="F351" i="11"/>
  <c r="T351" i="11"/>
  <c r="G351" i="11"/>
  <c r="N351" i="11"/>
  <c r="U351" i="11"/>
  <c r="H351" i="11"/>
  <c r="I351" i="11"/>
  <c r="O351" i="11"/>
  <c r="J351" i="11"/>
  <c r="P351" i="11"/>
  <c r="D351" i="11"/>
  <c r="K351" i="11"/>
  <c r="Q351" i="11"/>
  <c r="L343" i="11"/>
  <c r="R343" i="11"/>
  <c r="E343" i="11"/>
  <c r="M343" i="11"/>
  <c r="S343" i="11"/>
  <c r="F343" i="11"/>
  <c r="T343" i="11"/>
  <c r="G343" i="11"/>
  <c r="N343" i="11"/>
  <c r="U343" i="11"/>
  <c r="H343" i="11"/>
  <c r="I343" i="11"/>
  <c r="O343" i="11"/>
  <c r="J343" i="11"/>
  <c r="P343" i="11"/>
  <c r="D343" i="11"/>
  <c r="K343" i="11"/>
  <c r="Q343" i="11"/>
  <c r="L335" i="11"/>
  <c r="R335" i="11"/>
  <c r="E335" i="11"/>
  <c r="M335" i="11"/>
  <c r="S335" i="11"/>
  <c r="F335" i="11"/>
  <c r="T335" i="11"/>
  <c r="G335" i="11"/>
  <c r="N335" i="11"/>
  <c r="U335" i="11"/>
  <c r="H335" i="11"/>
  <c r="I335" i="11"/>
  <c r="O335" i="11"/>
  <c r="J335" i="11"/>
  <c r="P335" i="11"/>
  <c r="D335" i="11"/>
  <c r="K335" i="11"/>
  <c r="Q335" i="11"/>
  <c r="E327" i="11"/>
  <c r="D327" i="11"/>
  <c r="L327" i="11"/>
  <c r="R327" i="11"/>
  <c r="M327" i="11"/>
  <c r="S327" i="11"/>
  <c r="F327" i="11"/>
  <c r="T327" i="11"/>
  <c r="G327" i="11"/>
  <c r="N327" i="11"/>
  <c r="U327" i="11"/>
  <c r="H327" i="11"/>
  <c r="I327" i="11"/>
  <c r="O327" i="11"/>
  <c r="J327" i="11"/>
  <c r="P327" i="11"/>
  <c r="K327" i="11"/>
  <c r="Q327" i="11"/>
  <c r="E319" i="11"/>
  <c r="M319" i="11"/>
  <c r="S319" i="11"/>
  <c r="F319" i="11"/>
  <c r="T319" i="11"/>
  <c r="I319" i="11"/>
  <c r="O319" i="11"/>
  <c r="J319" i="11"/>
  <c r="P319" i="11"/>
  <c r="K319" i="11"/>
  <c r="L319" i="11"/>
  <c r="N319" i="11"/>
  <c r="D319" i="11"/>
  <c r="Q319" i="11"/>
  <c r="R319" i="11"/>
  <c r="G319" i="11"/>
  <c r="U319" i="11"/>
  <c r="H319" i="11"/>
  <c r="D311" i="11"/>
  <c r="K311" i="11"/>
  <c r="Q311" i="11"/>
  <c r="L311" i="11"/>
  <c r="R311" i="11"/>
  <c r="E311" i="11"/>
  <c r="M311" i="11"/>
  <c r="S311" i="11"/>
  <c r="F311" i="11"/>
  <c r="T311" i="11"/>
  <c r="G311" i="11"/>
  <c r="N311" i="11"/>
  <c r="U311" i="11"/>
  <c r="I311" i="11"/>
  <c r="O311" i="11"/>
  <c r="J311" i="11"/>
  <c r="P311" i="11"/>
  <c r="H311" i="11"/>
  <c r="D303" i="11"/>
  <c r="K303" i="11"/>
  <c r="Q303" i="11"/>
  <c r="L303" i="11"/>
  <c r="R303" i="11"/>
  <c r="E303" i="11"/>
  <c r="M303" i="11"/>
  <c r="S303" i="11"/>
  <c r="F303" i="11"/>
  <c r="T303" i="11"/>
  <c r="G303" i="11"/>
  <c r="N303" i="11"/>
  <c r="U303" i="11"/>
  <c r="H303" i="11"/>
  <c r="I303" i="11"/>
  <c r="O303" i="11"/>
  <c r="J303" i="11"/>
  <c r="P303" i="11"/>
  <c r="D295" i="11"/>
  <c r="K295" i="11"/>
  <c r="Q295" i="11"/>
  <c r="L295" i="11"/>
  <c r="R295" i="11"/>
  <c r="E295" i="11"/>
  <c r="M295" i="11"/>
  <c r="S295" i="11"/>
  <c r="F295" i="11"/>
  <c r="T295" i="11"/>
  <c r="G295" i="11"/>
  <c r="N295" i="11"/>
  <c r="U295" i="11"/>
  <c r="H295" i="11"/>
  <c r="I295" i="11"/>
  <c r="O295" i="11"/>
  <c r="J295" i="11"/>
  <c r="P295" i="11"/>
  <c r="D287" i="11"/>
  <c r="K287" i="11"/>
  <c r="Q287" i="11"/>
  <c r="L287" i="11"/>
  <c r="R287" i="11"/>
  <c r="E287" i="11"/>
  <c r="M287" i="11"/>
  <c r="S287" i="11"/>
  <c r="F287" i="11"/>
  <c r="T287" i="11"/>
  <c r="G287" i="11"/>
  <c r="N287" i="11"/>
  <c r="U287" i="11"/>
  <c r="H287" i="11"/>
  <c r="I287" i="11"/>
  <c r="O287" i="11"/>
  <c r="J287" i="11"/>
  <c r="P287" i="11"/>
  <c r="D279" i="11"/>
  <c r="K279" i="11"/>
  <c r="Q279" i="11"/>
  <c r="L279" i="11"/>
  <c r="R279" i="11"/>
  <c r="E279" i="11"/>
  <c r="M279" i="11"/>
  <c r="S279" i="11"/>
  <c r="F279" i="11"/>
  <c r="T279" i="11"/>
  <c r="G279" i="11"/>
  <c r="N279" i="11"/>
  <c r="U279" i="11"/>
  <c r="H279" i="11"/>
  <c r="I279" i="11"/>
  <c r="O279" i="11"/>
  <c r="J279" i="11"/>
  <c r="P279" i="11"/>
  <c r="D271" i="11"/>
  <c r="K271" i="11"/>
  <c r="Q271" i="11"/>
  <c r="L271" i="11"/>
  <c r="R271" i="11"/>
  <c r="E271" i="11"/>
  <c r="M271" i="11"/>
  <c r="S271" i="11"/>
  <c r="F271" i="11"/>
  <c r="T271" i="11"/>
  <c r="G271" i="11"/>
  <c r="N271" i="11"/>
  <c r="U271" i="11"/>
  <c r="H271" i="11"/>
  <c r="I271" i="11"/>
  <c r="O271" i="11"/>
  <c r="J271" i="11"/>
  <c r="P271" i="11"/>
  <c r="I263" i="11"/>
  <c r="O263" i="11"/>
  <c r="D263" i="11"/>
  <c r="K263" i="11"/>
  <c r="Q263" i="11"/>
  <c r="E263" i="11"/>
  <c r="M263" i="11"/>
  <c r="S263" i="11"/>
  <c r="G263" i="11"/>
  <c r="N263" i="11"/>
  <c r="U263" i="11"/>
  <c r="H263" i="11"/>
  <c r="F263" i="11"/>
  <c r="J263" i="11"/>
  <c r="L263" i="11"/>
  <c r="P263" i="11"/>
  <c r="R263" i="11"/>
  <c r="T263" i="11"/>
  <c r="I255" i="11"/>
  <c r="O255" i="11"/>
  <c r="D255" i="11"/>
  <c r="K255" i="11"/>
  <c r="Q255" i="11"/>
  <c r="E255" i="11"/>
  <c r="M255" i="11"/>
  <c r="S255" i="11"/>
  <c r="F255" i="11"/>
  <c r="T255" i="11"/>
  <c r="G255" i="11"/>
  <c r="N255" i="11"/>
  <c r="U255" i="11"/>
  <c r="H255" i="11"/>
  <c r="P255" i="11"/>
  <c r="R255" i="11"/>
  <c r="J255" i="11"/>
  <c r="L255" i="11"/>
  <c r="I247" i="11"/>
  <c r="O247" i="11"/>
  <c r="J247" i="11"/>
  <c r="P247" i="11"/>
  <c r="D247" i="11"/>
  <c r="K247" i="11"/>
  <c r="Q247" i="11"/>
  <c r="L247" i="11"/>
  <c r="R247" i="11"/>
  <c r="E247" i="11"/>
  <c r="M247" i="11"/>
  <c r="S247" i="11"/>
  <c r="F247" i="11"/>
  <c r="T247" i="11"/>
  <c r="G247" i="11"/>
  <c r="N247" i="11"/>
  <c r="U247" i="11"/>
  <c r="H247" i="11"/>
  <c r="I239" i="11"/>
  <c r="O239" i="11"/>
  <c r="J239" i="11"/>
  <c r="P239" i="11"/>
  <c r="D239" i="11"/>
  <c r="K239" i="11"/>
  <c r="Q239" i="11"/>
  <c r="L239" i="11"/>
  <c r="R239" i="11"/>
  <c r="E239" i="11"/>
  <c r="M239" i="11"/>
  <c r="S239" i="11"/>
  <c r="F239" i="11"/>
  <c r="T239" i="11"/>
  <c r="G239" i="11"/>
  <c r="N239" i="11"/>
  <c r="U239" i="11"/>
  <c r="H239" i="11"/>
  <c r="I231" i="11"/>
  <c r="O231" i="11"/>
  <c r="J231" i="11"/>
  <c r="P231" i="11"/>
  <c r="D231" i="11"/>
  <c r="K231" i="11"/>
  <c r="Q231" i="11"/>
  <c r="L231" i="11"/>
  <c r="R231" i="11"/>
  <c r="E231" i="11"/>
  <c r="M231" i="11"/>
  <c r="S231" i="11"/>
  <c r="F231" i="11"/>
  <c r="T231" i="11"/>
  <c r="G231" i="11"/>
  <c r="N231" i="11"/>
  <c r="U231" i="11"/>
  <c r="H231" i="11"/>
  <c r="I223" i="11"/>
  <c r="O223" i="11"/>
  <c r="J223" i="11"/>
  <c r="P223" i="11"/>
  <c r="D223" i="11"/>
  <c r="K223" i="11"/>
  <c r="Q223" i="11"/>
  <c r="L223" i="11"/>
  <c r="R223" i="11"/>
  <c r="E223" i="11"/>
  <c r="M223" i="11"/>
  <c r="S223" i="11"/>
  <c r="F223" i="11"/>
  <c r="T223" i="11"/>
  <c r="G223" i="11"/>
  <c r="N223" i="11"/>
  <c r="U223" i="11"/>
  <c r="H223" i="11"/>
  <c r="F215" i="11"/>
  <c r="I215" i="11"/>
  <c r="O215" i="11"/>
  <c r="J215" i="11"/>
  <c r="P215" i="11"/>
  <c r="K215" i="11"/>
  <c r="Q215" i="11"/>
  <c r="D215" i="11"/>
  <c r="L215" i="11"/>
  <c r="R215" i="11"/>
  <c r="M215" i="11"/>
  <c r="S215" i="11"/>
  <c r="E215" i="11"/>
  <c r="T215" i="11"/>
  <c r="G215" i="11"/>
  <c r="N215" i="11"/>
  <c r="U215" i="11"/>
  <c r="H215" i="11"/>
  <c r="F207" i="11"/>
  <c r="T207" i="11"/>
  <c r="H207" i="11"/>
  <c r="J207" i="11"/>
  <c r="P207" i="11"/>
  <c r="D207" i="11"/>
  <c r="K207" i="11"/>
  <c r="Q207" i="11"/>
  <c r="R207" i="11"/>
  <c r="E207" i="11"/>
  <c r="S207" i="11"/>
  <c r="G207" i="11"/>
  <c r="U207" i="11"/>
  <c r="I207" i="11"/>
  <c r="L207" i="11"/>
  <c r="M207" i="11"/>
  <c r="N207" i="11"/>
  <c r="O207" i="11"/>
  <c r="L199" i="11"/>
  <c r="R199" i="11"/>
  <c r="F199" i="11"/>
  <c r="T199" i="11"/>
  <c r="H199" i="11"/>
  <c r="I199" i="11"/>
  <c r="O199" i="11"/>
  <c r="J199" i="11"/>
  <c r="P199" i="11"/>
  <c r="D199" i="11"/>
  <c r="K199" i="11"/>
  <c r="Q199" i="11"/>
  <c r="M199" i="11"/>
  <c r="N199" i="11"/>
  <c r="S199" i="11"/>
  <c r="U199" i="11"/>
  <c r="E199" i="11"/>
  <c r="G199" i="11"/>
  <c r="L191" i="11"/>
  <c r="R191" i="11"/>
  <c r="F191" i="11"/>
  <c r="T191" i="11"/>
  <c r="H191" i="11"/>
  <c r="I191" i="11"/>
  <c r="O191" i="11"/>
  <c r="J191" i="11"/>
  <c r="P191" i="11"/>
  <c r="D191" i="11"/>
  <c r="K191" i="11"/>
  <c r="Q191" i="11"/>
  <c r="S191" i="11"/>
  <c r="U191" i="11"/>
  <c r="E191" i="11"/>
  <c r="G191" i="11"/>
  <c r="M191" i="11"/>
  <c r="N191" i="11"/>
  <c r="L183" i="11"/>
  <c r="R183" i="11"/>
  <c r="F183" i="11"/>
  <c r="T183" i="11"/>
  <c r="H183" i="11"/>
  <c r="I183" i="11"/>
  <c r="O183" i="11"/>
  <c r="J183" i="11"/>
  <c r="P183" i="11"/>
  <c r="D183" i="11"/>
  <c r="K183" i="11"/>
  <c r="Q183" i="11"/>
  <c r="E183" i="11"/>
  <c r="G183" i="11"/>
  <c r="M183" i="11"/>
  <c r="N183" i="11"/>
  <c r="S183" i="11"/>
  <c r="U183" i="11"/>
  <c r="L175" i="11"/>
  <c r="R175" i="11"/>
  <c r="F175" i="11"/>
  <c r="T175" i="11"/>
  <c r="H175" i="11"/>
  <c r="I175" i="11"/>
  <c r="O175" i="11"/>
  <c r="J175" i="11"/>
  <c r="P175" i="11"/>
  <c r="D175" i="11"/>
  <c r="K175" i="11"/>
  <c r="Q175" i="11"/>
  <c r="E175" i="11"/>
  <c r="G175" i="11"/>
  <c r="M175" i="11"/>
  <c r="N175" i="11"/>
  <c r="S175" i="11"/>
  <c r="U175" i="11"/>
  <c r="G167" i="11"/>
  <c r="N167" i="11"/>
  <c r="U167" i="11"/>
  <c r="I167" i="11"/>
  <c r="O167" i="11"/>
  <c r="D167" i="11"/>
  <c r="K167" i="11"/>
  <c r="Q167" i="11"/>
  <c r="L167" i="11"/>
  <c r="R167" i="11"/>
  <c r="P167" i="11"/>
  <c r="E167" i="11"/>
  <c r="S167" i="11"/>
  <c r="F167" i="11"/>
  <c r="T167" i="11"/>
  <c r="H167" i="11"/>
  <c r="J167" i="11"/>
  <c r="M167" i="11"/>
  <c r="G159" i="11"/>
  <c r="N159" i="11"/>
  <c r="U159" i="11"/>
  <c r="I159" i="11"/>
  <c r="O159" i="11"/>
  <c r="D159" i="11"/>
  <c r="K159" i="11"/>
  <c r="Q159" i="11"/>
  <c r="L159" i="11"/>
  <c r="R159" i="11"/>
  <c r="H159" i="11"/>
  <c r="J159" i="11"/>
  <c r="M159" i="11"/>
  <c r="P159" i="11"/>
  <c r="E159" i="11"/>
  <c r="S159" i="11"/>
  <c r="F159" i="11"/>
  <c r="T159" i="11"/>
  <c r="G151" i="11"/>
  <c r="N151" i="11"/>
  <c r="U151" i="11"/>
  <c r="I151" i="11"/>
  <c r="O151" i="11"/>
  <c r="D151" i="11"/>
  <c r="K151" i="11"/>
  <c r="Q151" i="11"/>
  <c r="L151" i="11"/>
  <c r="R151" i="11"/>
  <c r="P151" i="11"/>
  <c r="E151" i="11"/>
  <c r="S151" i="11"/>
  <c r="F151" i="11"/>
  <c r="T151" i="11"/>
  <c r="H151" i="11"/>
  <c r="J151" i="11"/>
  <c r="M151" i="11"/>
  <c r="G143" i="11"/>
  <c r="N143" i="11"/>
  <c r="U143" i="11"/>
  <c r="I143" i="11"/>
  <c r="O143" i="11"/>
  <c r="D143" i="11"/>
  <c r="K143" i="11"/>
  <c r="Q143" i="11"/>
  <c r="L143" i="11"/>
  <c r="R143" i="11"/>
  <c r="H143" i="11"/>
  <c r="J143" i="11"/>
  <c r="M143" i="11"/>
  <c r="P143" i="11"/>
  <c r="E143" i="11"/>
  <c r="S143" i="11"/>
  <c r="F143" i="11"/>
  <c r="T143" i="11"/>
  <c r="F135" i="11"/>
  <c r="T135" i="11"/>
  <c r="G135" i="11"/>
  <c r="N135" i="11"/>
  <c r="U135" i="11"/>
  <c r="H135" i="11"/>
  <c r="I135" i="11"/>
  <c r="O135" i="11"/>
  <c r="D135" i="11"/>
  <c r="K135" i="11"/>
  <c r="Q135" i="11"/>
  <c r="L135" i="11"/>
  <c r="R135" i="11"/>
  <c r="J135" i="11"/>
  <c r="M135" i="11"/>
  <c r="P135" i="11"/>
  <c r="S135" i="11"/>
  <c r="E135" i="11"/>
  <c r="F127" i="11"/>
  <c r="T127" i="11"/>
  <c r="G127" i="11"/>
  <c r="N127" i="11"/>
  <c r="U127" i="11"/>
  <c r="H127" i="11"/>
  <c r="I127" i="11"/>
  <c r="O127" i="11"/>
  <c r="D127" i="11"/>
  <c r="K127" i="11"/>
  <c r="Q127" i="11"/>
  <c r="L127" i="11"/>
  <c r="R127" i="11"/>
  <c r="P127" i="11"/>
  <c r="S127" i="11"/>
  <c r="E127" i="11"/>
  <c r="J127" i="11"/>
  <c r="M127" i="11"/>
  <c r="L119" i="11"/>
  <c r="R119" i="11"/>
  <c r="F119" i="11"/>
  <c r="T119" i="11"/>
  <c r="I119" i="11"/>
  <c r="O119" i="11"/>
  <c r="D119" i="11"/>
  <c r="E119" i="11"/>
  <c r="P119" i="11"/>
  <c r="G119" i="11"/>
  <c r="Q119" i="11"/>
  <c r="H119" i="11"/>
  <c r="S119" i="11"/>
  <c r="K119" i="11"/>
  <c r="M119" i="11"/>
  <c r="J119" i="11"/>
  <c r="N119" i="11"/>
  <c r="U119" i="11"/>
  <c r="J111" i="11"/>
  <c r="P111" i="11"/>
  <c r="L111" i="11"/>
  <c r="R111" i="11"/>
  <c r="F111" i="11"/>
  <c r="T111" i="11"/>
  <c r="G111" i="11"/>
  <c r="N111" i="11"/>
  <c r="U111" i="11"/>
  <c r="H111" i="11"/>
  <c r="I111" i="11"/>
  <c r="O111" i="11"/>
  <c r="S111" i="11"/>
  <c r="D111" i="11"/>
  <c r="K111" i="11"/>
  <c r="M111" i="11"/>
  <c r="E111" i="11"/>
  <c r="Q111" i="11"/>
  <c r="I103" i="11"/>
  <c r="O103" i="11"/>
  <c r="L103" i="11"/>
  <c r="R103" i="11"/>
  <c r="D103" i="11"/>
  <c r="F103" i="11"/>
  <c r="H103" i="11"/>
  <c r="Q103" i="11"/>
  <c r="J103" i="11"/>
  <c r="S103" i="11"/>
  <c r="K103" i="11"/>
  <c r="T103" i="11"/>
  <c r="M103" i="11"/>
  <c r="U103" i="11"/>
  <c r="E103" i="11"/>
  <c r="N103" i="11"/>
  <c r="P103" i="11"/>
  <c r="G103" i="11"/>
  <c r="I95" i="11"/>
  <c r="O95" i="11"/>
  <c r="D95" i="11"/>
  <c r="K95" i="11"/>
  <c r="Q95" i="11"/>
  <c r="L95" i="11"/>
  <c r="R95" i="11"/>
  <c r="F95" i="11"/>
  <c r="T95" i="11"/>
  <c r="N95" i="11"/>
  <c r="P95" i="11"/>
  <c r="G95" i="11"/>
  <c r="U95" i="11"/>
  <c r="H95" i="11"/>
  <c r="J95" i="11"/>
  <c r="M95" i="11"/>
  <c r="E95" i="11"/>
  <c r="S95" i="11"/>
  <c r="I87" i="11"/>
  <c r="O87" i="11"/>
  <c r="D87" i="11"/>
  <c r="K87" i="11"/>
  <c r="Q87" i="11"/>
  <c r="L87" i="11"/>
  <c r="R87" i="11"/>
  <c r="F87" i="11"/>
  <c r="T87" i="11"/>
  <c r="G87" i="11"/>
  <c r="U87" i="11"/>
  <c r="J87" i="11"/>
  <c r="N87" i="11"/>
  <c r="P87" i="11"/>
  <c r="E87" i="11"/>
  <c r="S87" i="11"/>
  <c r="H87" i="11"/>
  <c r="M87" i="11"/>
  <c r="I79" i="11"/>
  <c r="O79" i="11"/>
  <c r="J79" i="11"/>
  <c r="P79" i="11"/>
  <c r="D79" i="11"/>
  <c r="K79" i="11"/>
  <c r="Q79" i="11"/>
  <c r="L79" i="11"/>
  <c r="R79" i="11"/>
  <c r="F79" i="11"/>
  <c r="T79" i="11"/>
  <c r="G79" i="11"/>
  <c r="M79" i="11"/>
  <c r="S79" i="11"/>
  <c r="U79" i="11"/>
  <c r="E79" i="11"/>
  <c r="H79" i="11"/>
  <c r="N79" i="11"/>
  <c r="E71" i="11"/>
  <c r="M71" i="11"/>
  <c r="S71" i="11"/>
  <c r="H71" i="11"/>
  <c r="O71" i="11"/>
  <c r="I71" i="11"/>
  <c r="P71" i="11"/>
  <c r="J71" i="11"/>
  <c r="Q71" i="11"/>
  <c r="K71" i="11"/>
  <c r="R71" i="11"/>
  <c r="U71" i="11"/>
  <c r="F71" i="11"/>
  <c r="G71" i="11"/>
  <c r="L71" i="11"/>
  <c r="N71" i="11"/>
  <c r="D71" i="11"/>
  <c r="T71" i="11"/>
  <c r="D63" i="11"/>
  <c r="K63" i="11"/>
  <c r="Q63" i="11"/>
  <c r="E63" i="11"/>
  <c r="M63" i="11"/>
  <c r="S63" i="11"/>
  <c r="G63" i="11"/>
  <c r="N63" i="11"/>
  <c r="U63" i="11"/>
  <c r="F63" i="11"/>
  <c r="P63" i="11"/>
  <c r="H63" i="11"/>
  <c r="R63" i="11"/>
  <c r="I63" i="11"/>
  <c r="T63" i="11"/>
  <c r="J63" i="11"/>
  <c r="L63" i="11"/>
  <c r="O63" i="11"/>
  <c r="D55" i="11"/>
  <c r="K55" i="11"/>
  <c r="Q55" i="11"/>
  <c r="E55" i="11"/>
  <c r="M55" i="11"/>
  <c r="S55" i="11"/>
  <c r="G55" i="11"/>
  <c r="N55" i="11"/>
  <c r="U55" i="11"/>
  <c r="J55" i="11"/>
  <c r="P55" i="11"/>
  <c r="F55" i="11"/>
  <c r="T55" i="11"/>
  <c r="H55" i="11"/>
  <c r="I55" i="11"/>
  <c r="L55" i="11"/>
  <c r="O55" i="11"/>
  <c r="R55" i="11"/>
  <c r="H47" i="11"/>
  <c r="D47" i="11"/>
  <c r="K47" i="11"/>
  <c r="Q47" i="11"/>
  <c r="E47" i="11"/>
  <c r="M47" i="11"/>
  <c r="S47" i="11"/>
  <c r="I47" i="11"/>
  <c r="T47" i="11"/>
  <c r="L47" i="11"/>
  <c r="N47" i="11"/>
  <c r="O47" i="11"/>
  <c r="G47" i="11"/>
  <c r="R47" i="11"/>
  <c r="U47" i="11"/>
  <c r="J47" i="11"/>
  <c r="P47" i="11"/>
  <c r="F47" i="11"/>
  <c r="H39" i="11"/>
  <c r="D39" i="11"/>
  <c r="K39" i="11"/>
  <c r="Q39" i="11"/>
  <c r="E39" i="11"/>
  <c r="M39" i="11"/>
  <c r="S39" i="11"/>
  <c r="J39" i="11"/>
  <c r="U39" i="11"/>
  <c r="O39" i="11"/>
  <c r="F39" i="11"/>
  <c r="P39" i="11"/>
  <c r="I39" i="11"/>
  <c r="T39" i="11"/>
  <c r="R39" i="11"/>
  <c r="G39" i="11"/>
  <c r="L39" i="11"/>
  <c r="N39" i="11"/>
  <c r="I31" i="11"/>
  <c r="O31" i="11"/>
  <c r="L31" i="11"/>
  <c r="R31" i="11"/>
  <c r="E31" i="11"/>
  <c r="M31" i="11"/>
  <c r="S31" i="11"/>
  <c r="F31" i="11"/>
  <c r="T31" i="11"/>
  <c r="G31" i="11"/>
  <c r="U31" i="11"/>
  <c r="J31" i="11"/>
  <c r="K31" i="11"/>
  <c r="P31" i="11"/>
  <c r="H31" i="11"/>
  <c r="N31" i="11"/>
  <c r="D31" i="11"/>
  <c r="Q31" i="11"/>
  <c r="I23" i="11"/>
  <c r="O23" i="11"/>
  <c r="L23" i="11"/>
  <c r="R23" i="11"/>
  <c r="E23" i="11"/>
  <c r="M23" i="11"/>
  <c r="S23" i="11"/>
  <c r="F23" i="11"/>
  <c r="T23" i="11"/>
  <c r="H23" i="11"/>
  <c r="N23" i="11"/>
  <c r="P23" i="11"/>
  <c r="G23" i="11"/>
  <c r="K23" i="11"/>
  <c r="U23" i="11"/>
  <c r="D23" i="11"/>
  <c r="J23" i="11"/>
  <c r="Q23" i="11"/>
  <c r="I15" i="11"/>
  <c r="O15" i="11"/>
  <c r="L15" i="11"/>
  <c r="R15" i="11"/>
  <c r="E15" i="11"/>
  <c r="M15" i="11"/>
  <c r="S15" i="11"/>
  <c r="F15" i="11"/>
  <c r="T15" i="11"/>
  <c r="G15" i="11"/>
  <c r="U15" i="11"/>
  <c r="J15" i="11"/>
  <c r="N15" i="11"/>
  <c r="Q15" i="11"/>
  <c r="D15" i="11"/>
  <c r="K15" i="11"/>
  <c r="H15" i="11"/>
  <c r="P15" i="11"/>
  <c r="F7" i="11"/>
  <c r="T7" i="11"/>
  <c r="I7" i="11"/>
  <c r="O7" i="11"/>
  <c r="D7" i="11"/>
  <c r="M7" i="11"/>
  <c r="G7" i="11"/>
  <c r="P7" i="11"/>
  <c r="H7" i="11"/>
  <c r="Q7" i="11"/>
  <c r="J7" i="11"/>
  <c r="R7" i="11"/>
  <c r="L7" i="11"/>
  <c r="S7" i="11"/>
  <c r="E7" i="11"/>
  <c r="N7" i="11"/>
  <c r="K7" i="11"/>
  <c r="U7" i="11"/>
  <c r="F814" i="11"/>
  <c r="T814" i="11"/>
  <c r="G814" i="11"/>
  <c r="N814" i="11"/>
  <c r="U814" i="11"/>
  <c r="H814" i="11"/>
  <c r="I814" i="11"/>
  <c r="O814" i="11"/>
  <c r="J814" i="11"/>
  <c r="P814" i="11"/>
  <c r="D814" i="11"/>
  <c r="K814" i="11"/>
  <c r="Q814" i="11"/>
  <c r="L814" i="11"/>
  <c r="R814" i="11"/>
  <c r="E814" i="11"/>
  <c r="M814" i="11"/>
  <c r="S814" i="11"/>
  <c r="F806" i="11"/>
  <c r="T806" i="11"/>
  <c r="G806" i="11"/>
  <c r="N806" i="11"/>
  <c r="U806" i="11"/>
  <c r="H806" i="11"/>
  <c r="I806" i="11"/>
  <c r="O806" i="11"/>
  <c r="J806" i="11"/>
  <c r="P806" i="11"/>
  <c r="D806" i="11"/>
  <c r="K806" i="11"/>
  <c r="Q806" i="11"/>
  <c r="L806" i="11"/>
  <c r="R806" i="11"/>
  <c r="E806" i="11"/>
  <c r="M806" i="11"/>
  <c r="S806" i="11"/>
  <c r="F798" i="11"/>
  <c r="T798" i="11"/>
  <c r="G798" i="11"/>
  <c r="N798" i="11"/>
  <c r="U798" i="11"/>
  <c r="H798" i="11"/>
  <c r="I798" i="11"/>
  <c r="O798" i="11"/>
  <c r="J798" i="11"/>
  <c r="P798" i="11"/>
  <c r="D798" i="11"/>
  <c r="K798" i="11"/>
  <c r="Q798" i="11"/>
  <c r="L798" i="11"/>
  <c r="R798" i="11"/>
  <c r="E798" i="11"/>
  <c r="M798" i="11"/>
  <c r="S798" i="11"/>
  <c r="F790" i="11"/>
  <c r="T790" i="11"/>
  <c r="G790" i="11"/>
  <c r="N790" i="11"/>
  <c r="U790" i="11"/>
  <c r="H790" i="11"/>
  <c r="I790" i="11"/>
  <c r="O790" i="11"/>
  <c r="J790" i="11"/>
  <c r="P790" i="11"/>
  <c r="D790" i="11"/>
  <c r="K790" i="11"/>
  <c r="Q790" i="11"/>
  <c r="L790" i="11"/>
  <c r="R790" i="11"/>
  <c r="E790" i="11"/>
  <c r="M790" i="11"/>
  <c r="S790" i="11"/>
  <c r="F782" i="11"/>
  <c r="T782" i="11"/>
  <c r="G782" i="11"/>
  <c r="N782" i="11"/>
  <c r="U782" i="11"/>
  <c r="H782" i="11"/>
  <c r="I782" i="11"/>
  <c r="O782" i="11"/>
  <c r="J782" i="11"/>
  <c r="P782" i="11"/>
  <c r="D782" i="11"/>
  <c r="K782" i="11"/>
  <c r="Q782" i="11"/>
  <c r="L782" i="11"/>
  <c r="R782" i="11"/>
  <c r="E782" i="11"/>
  <c r="M782" i="11"/>
  <c r="S782" i="11"/>
  <c r="F774" i="11"/>
  <c r="T774" i="11"/>
  <c r="G774" i="11"/>
  <c r="N774" i="11"/>
  <c r="U774" i="11"/>
  <c r="H774" i="11"/>
  <c r="I774" i="11"/>
  <c r="O774" i="11"/>
  <c r="J774" i="11"/>
  <c r="P774" i="11"/>
  <c r="D774" i="11"/>
  <c r="K774" i="11"/>
  <c r="Q774" i="11"/>
  <c r="L774" i="11"/>
  <c r="R774" i="11"/>
  <c r="E774" i="11"/>
  <c r="M774" i="11"/>
  <c r="S774" i="11"/>
  <c r="F766" i="11"/>
  <c r="T766" i="11"/>
  <c r="H766" i="11"/>
  <c r="I766" i="11"/>
  <c r="O766" i="11"/>
  <c r="J766" i="11"/>
  <c r="P766" i="11"/>
  <c r="L766" i="11"/>
  <c r="R766" i="11"/>
  <c r="E766" i="11"/>
  <c r="M766" i="11"/>
  <c r="S766" i="11"/>
  <c r="N766" i="11"/>
  <c r="Q766" i="11"/>
  <c r="U766" i="11"/>
  <c r="D766" i="11"/>
  <c r="G766" i="11"/>
  <c r="K766" i="11"/>
  <c r="F758" i="11"/>
  <c r="T758" i="11"/>
  <c r="H758" i="11"/>
  <c r="I758" i="11"/>
  <c r="O758" i="11"/>
  <c r="J758" i="11"/>
  <c r="P758" i="11"/>
  <c r="L758" i="11"/>
  <c r="R758" i="11"/>
  <c r="E758" i="11"/>
  <c r="M758" i="11"/>
  <c r="S758" i="11"/>
  <c r="U758" i="11"/>
  <c r="D758" i="11"/>
  <c r="G758" i="11"/>
  <c r="K758" i="11"/>
  <c r="N758" i="11"/>
  <c r="Q758" i="11"/>
  <c r="F750" i="11"/>
  <c r="T750" i="11"/>
  <c r="H750" i="11"/>
  <c r="I750" i="11"/>
  <c r="O750" i="11"/>
  <c r="J750" i="11"/>
  <c r="P750" i="11"/>
  <c r="L750" i="11"/>
  <c r="R750" i="11"/>
  <c r="E750" i="11"/>
  <c r="M750" i="11"/>
  <c r="S750" i="11"/>
  <c r="D750" i="11"/>
  <c r="G750" i="11"/>
  <c r="K750" i="11"/>
  <c r="N750" i="11"/>
  <c r="Q750" i="11"/>
  <c r="U750" i="11"/>
  <c r="F742" i="11"/>
  <c r="T742" i="11"/>
  <c r="H742" i="11"/>
  <c r="I742" i="11"/>
  <c r="O742" i="11"/>
  <c r="J742" i="11"/>
  <c r="P742" i="11"/>
  <c r="L742" i="11"/>
  <c r="R742" i="11"/>
  <c r="E742" i="11"/>
  <c r="M742" i="11"/>
  <c r="S742" i="11"/>
  <c r="G742" i="11"/>
  <c r="K742" i="11"/>
  <c r="N742" i="11"/>
  <c r="Q742" i="11"/>
  <c r="U742" i="11"/>
  <c r="D742" i="11"/>
  <c r="F734" i="11"/>
  <c r="T734" i="11"/>
  <c r="H734" i="11"/>
  <c r="I734" i="11"/>
  <c r="O734" i="11"/>
  <c r="J734" i="11"/>
  <c r="P734" i="11"/>
  <c r="L734" i="11"/>
  <c r="R734" i="11"/>
  <c r="E734" i="11"/>
  <c r="M734" i="11"/>
  <c r="S734" i="11"/>
  <c r="N734" i="11"/>
  <c r="Q734" i="11"/>
  <c r="U734" i="11"/>
  <c r="D734" i="11"/>
  <c r="G734" i="11"/>
  <c r="K734" i="11"/>
  <c r="F726" i="11"/>
  <c r="T726" i="11"/>
  <c r="H726" i="11"/>
  <c r="I726" i="11"/>
  <c r="O726" i="11"/>
  <c r="J726" i="11"/>
  <c r="P726" i="11"/>
  <c r="L726" i="11"/>
  <c r="R726" i="11"/>
  <c r="E726" i="11"/>
  <c r="M726" i="11"/>
  <c r="S726" i="11"/>
  <c r="U726" i="11"/>
  <c r="D726" i="11"/>
  <c r="G726" i="11"/>
  <c r="K726" i="11"/>
  <c r="N726" i="11"/>
  <c r="Q726" i="11"/>
  <c r="F718" i="11"/>
  <c r="T718" i="11"/>
  <c r="H718" i="11"/>
  <c r="I718" i="11"/>
  <c r="O718" i="11"/>
  <c r="J718" i="11"/>
  <c r="P718" i="11"/>
  <c r="L718" i="11"/>
  <c r="R718" i="11"/>
  <c r="E718" i="11"/>
  <c r="M718" i="11"/>
  <c r="S718" i="11"/>
  <c r="D718" i="11"/>
  <c r="G718" i="11"/>
  <c r="K718" i="11"/>
  <c r="N718" i="11"/>
  <c r="Q718" i="11"/>
  <c r="U718" i="11"/>
  <c r="F710" i="11"/>
  <c r="T710" i="11"/>
  <c r="H710" i="11"/>
  <c r="I710" i="11"/>
  <c r="O710" i="11"/>
  <c r="J710" i="11"/>
  <c r="P710" i="11"/>
  <c r="L710" i="11"/>
  <c r="R710" i="11"/>
  <c r="E710" i="11"/>
  <c r="M710" i="11"/>
  <c r="S710" i="11"/>
  <c r="G710" i="11"/>
  <c r="K710" i="11"/>
  <c r="N710" i="11"/>
  <c r="Q710" i="11"/>
  <c r="U710" i="11"/>
  <c r="D710" i="11"/>
  <c r="F702" i="11"/>
  <c r="T702" i="11"/>
  <c r="G702" i="11"/>
  <c r="N702" i="11"/>
  <c r="U702" i="11"/>
  <c r="H702" i="11"/>
  <c r="I702" i="11"/>
  <c r="O702" i="11"/>
  <c r="J702" i="11"/>
  <c r="P702" i="11"/>
  <c r="D702" i="11"/>
  <c r="K702" i="11"/>
  <c r="Q702" i="11"/>
  <c r="L702" i="11"/>
  <c r="R702" i="11"/>
  <c r="E702" i="11"/>
  <c r="M702" i="11"/>
  <c r="S702" i="11"/>
  <c r="F694" i="11"/>
  <c r="T694" i="11"/>
  <c r="G694" i="11"/>
  <c r="N694" i="11"/>
  <c r="U694" i="11"/>
  <c r="H694" i="11"/>
  <c r="I694" i="11"/>
  <c r="O694" i="11"/>
  <c r="J694" i="11"/>
  <c r="P694" i="11"/>
  <c r="D694" i="11"/>
  <c r="K694" i="11"/>
  <c r="Q694" i="11"/>
  <c r="L694" i="11"/>
  <c r="R694" i="11"/>
  <c r="E694" i="11"/>
  <c r="M694" i="11"/>
  <c r="S694" i="11"/>
  <c r="F686" i="11"/>
  <c r="T686" i="11"/>
  <c r="G686" i="11"/>
  <c r="N686" i="11"/>
  <c r="U686" i="11"/>
  <c r="H686" i="11"/>
  <c r="I686" i="11"/>
  <c r="O686" i="11"/>
  <c r="J686" i="11"/>
  <c r="P686" i="11"/>
  <c r="D686" i="11"/>
  <c r="K686" i="11"/>
  <c r="Q686" i="11"/>
  <c r="L686" i="11"/>
  <c r="R686" i="11"/>
  <c r="E686" i="11"/>
  <c r="M686" i="11"/>
  <c r="S686" i="11"/>
  <c r="F678" i="11"/>
  <c r="T678" i="11"/>
  <c r="G678" i="11"/>
  <c r="N678" i="11"/>
  <c r="U678" i="11"/>
  <c r="H678" i="11"/>
  <c r="I678" i="11"/>
  <c r="O678" i="11"/>
  <c r="J678" i="11"/>
  <c r="P678" i="11"/>
  <c r="D678" i="11"/>
  <c r="K678" i="11"/>
  <c r="Q678" i="11"/>
  <c r="L678" i="11"/>
  <c r="R678" i="11"/>
  <c r="E678" i="11"/>
  <c r="M678" i="11"/>
  <c r="S678" i="11"/>
  <c r="F670" i="11"/>
  <c r="T670" i="11"/>
  <c r="G670" i="11"/>
  <c r="N670" i="11"/>
  <c r="U670" i="11"/>
  <c r="H670" i="11"/>
  <c r="I670" i="11"/>
  <c r="O670" i="11"/>
  <c r="J670" i="11"/>
  <c r="P670" i="11"/>
  <c r="D670" i="11"/>
  <c r="K670" i="11"/>
  <c r="Q670" i="11"/>
  <c r="L670" i="11"/>
  <c r="R670" i="11"/>
  <c r="E670" i="11"/>
  <c r="M670" i="11"/>
  <c r="S670" i="11"/>
  <c r="F662" i="11"/>
  <c r="T662" i="11"/>
  <c r="G662" i="11"/>
  <c r="N662" i="11"/>
  <c r="U662" i="11"/>
  <c r="H662" i="11"/>
  <c r="I662" i="11"/>
  <c r="O662" i="11"/>
  <c r="J662" i="11"/>
  <c r="P662" i="11"/>
  <c r="D662" i="11"/>
  <c r="K662" i="11"/>
  <c r="Q662" i="11"/>
  <c r="L662" i="11"/>
  <c r="R662" i="11"/>
  <c r="E662" i="11"/>
  <c r="M662" i="11"/>
  <c r="S662" i="11"/>
  <c r="F654" i="11"/>
  <c r="T654" i="11"/>
  <c r="G654" i="11"/>
  <c r="N654" i="11"/>
  <c r="U654" i="11"/>
  <c r="H654" i="11"/>
  <c r="I654" i="11"/>
  <c r="O654" i="11"/>
  <c r="J654" i="11"/>
  <c r="P654" i="11"/>
  <c r="D654" i="11"/>
  <c r="K654" i="11"/>
  <c r="Q654" i="11"/>
  <c r="L654" i="11"/>
  <c r="R654" i="11"/>
  <c r="E654" i="11"/>
  <c r="M654" i="11"/>
  <c r="S654" i="11"/>
  <c r="F646" i="11"/>
  <c r="T646" i="11"/>
  <c r="G646" i="11"/>
  <c r="N646" i="11"/>
  <c r="U646" i="11"/>
  <c r="H646" i="11"/>
  <c r="I646" i="11"/>
  <c r="O646" i="11"/>
  <c r="J646" i="11"/>
  <c r="P646" i="11"/>
  <c r="D646" i="11"/>
  <c r="K646" i="11"/>
  <c r="Q646" i="11"/>
  <c r="L646" i="11"/>
  <c r="R646" i="11"/>
  <c r="E646" i="11"/>
  <c r="M646" i="11"/>
  <c r="S646" i="11"/>
  <c r="F638" i="11"/>
  <c r="T638" i="11"/>
  <c r="G638" i="11"/>
  <c r="N638" i="11"/>
  <c r="U638" i="11"/>
  <c r="H638" i="11"/>
  <c r="I638" i="11"/>
  <c r="O638" i="11"/>
  <c r="J638" i="11"/>
  <c r="P638" i="11"/>
  <c r="D638" i="11"/>
  <c r="K638" i="11"/>
  <c r="Q638" i="11"/>
  <c r="L638" i="11"/>
  <c r="R638" i="11"/>
  <c r="E638" i="11"/>
  <c r="M638" i="11"/>
  <c r="S638" i="11"/>
  <c r="F630" i="11"/>
  <c r="T630" i="11"/>
  <c r="G630" i="11"/>
  <c r="N630" i="11"/>
  <c r="U630" i="11"/>
  <c r="H630" i="11"/>
  <c r="I630" i="11"/>
  <c r="O630" i="11"/>
  <c r="J630" i="11"/>
  <c r="P630" i="11"/>
  <c r="D630" i="11"/>
  <c r="K630" i="11"/>
  <c r="Q630" i="11"/>
  <c r="L630" i="11"/>
  <c r="R630" i="11"/>
  <c r="E630" i="11"/>
  <c r="M630" i="11"/>
  <c r="S630" i="11"/>
  <c r="F622" i="11"/>
  <c r="T622" i="11"/>
  <c r="G622" i="11"/>
  <c r="N622" i="11"/>
  <c r="U622" i="11"/>
  <c r="H622" i="11"/>
  <c r="I622" i="11"/>
  <c r="O622" i="11"/>
  <c r="J622" i="11"/>
  <c r="P622" i="11"/>
  <c r="D622" i="11"/>
  <c r="K622" i="11"/>
  <c r="Q622" i="11"/>
  <c r="L622" i="11"/>
  <c r="R622" i="11"/>
  <c r="E622" i="11"/>
  <c r="M622" i="11"/>
  <c r="S622" i="11"/>
  <c r="F614" i="11"/>
  <c r="T614" i="11"/>
  <c r="G614" i="11"/>
  <c r="N614" i="11"/>
  <c r="U614" i="11"/>
  <c r="H614" i="11"/>
  <c r="I614" i="11"/>
  <c r="O614" i="11"/>
  <c r="J614" i="11"/>
  <c r="P614" i="11"/>
  <c r="D614" i="11"/>
  <c r="K614" i="11"/>
  <c r="Q614" i="11"/>
  <c r="L614" i="11"/>
  <c r="R614" i="11"/>
  <c r="E614" i="11"/>
  <c r="M614" i="11"/>
  <c r="S614" i="11"/>
  <c r="F606" i="11"/>
  <c r="T606" i="11"/>
  <c r="G606" i="11"/>
  <c r="N606" i="11"/>
  <c r="U606" i="11"/>
  <c r="H606" i="11"/>
  <c r="I606" i="11"/>
  <c r="O606" i="11"/>
  <c r="J606" i="11"/>
  <c r="P606" i="11"/>
  <c r="D606" i="11"/>
  <c r="K606" i="11"/>
  <c r="Q606" i="11"/>
  <c r="L606" i="11"/>
  <c r="R606" i="11"/>
  <c r="E606" i="11"/>
  <c r="M606" i="11"/>
  <c r="S606" i="11"/>
  <c r="F598" i="11"/>
  <c r="T598" i="11"/>
  <c r="G598" i="11"/>
  <c r="N598" i="11"/>
  <c r="U598" i="11"/>
  <c r="H598" i="11"/>
  <c r="I598" i="11"/>
  <c r="O598" i="11"/>
  <c r="J598" i="11"/>
  <c r="P598" i="11"/>
  <c r="D598" i="11"/>
  <c r="K598" i="11"/>
  <c r="Q598" i="11"/>
  <c r="L598" i="11"/>
  <c r="R598" i="11"/>
  <c r="E598" i="11"/>
  <c r="M598" i="11"/>
  <c r="S598" i="11"/>
  <c r="F590" i="11"/>
  <c r="T590" i="11"/>
  <c r="G590" i="11"/>
  <c r="N590" i="11"/>
  <c r="U590" i="11"/>
  <c r="H590" i="11"/>
  <c r="I590" i="11"/>
  <c r="O590" i="11"/>
  <c r="J590" i="11"/>
  <c r="P590" i="11"/>
  <c r="D590" i="11"/>
  <c r="K590" i="11"/>
  <c r="Q590" i="11"/>
  <c r="L590" i="11"/>
  <c r="R590" i="11"/>
  <c r="E590" i="11"/>
  <c r="M590" i="11"/>
  <c r="S590" i="11"/>
  <c r="F582" i="11"/>
  <c r="T582" i="11"/>
  <c r="G582" i="11"/>
  <c r="N582" i="11"/>
  <c r="U582" i="11"/>
  <c r="H582" i="11"/>
  <c r="I582" i="11"/>
  <c r="O582" i="11"/>
  <c r="J582" i="11"/>
  <c r="P582" i="11"/>
  <c r="D582" i="11"/>
  <c r="K582" i="11"/>
  <c r="Q582" i="11"/>
  <c r="L582" i="11"/>
  <c r="R582" i="11"/>
  <c r="E582" i="11"/>
  <c r="M582" i="11"/>
  <c r="S582" i="11"/>
  <c r="F574" i="11"/>
  <c r="T574" i="11"/>
  <c r="G574" i="11"/>
  <c r="N574" i="11"/>
  <c r="U574" i="11"/>
  <c r="H574" i="11"/>
  <c r="I574" i="11"/>
  <c r="O574" i="11"/>
  <c r="J574" i="11"/>
  <c r="P574" i="11"/>
  <c r="D574" i="11"/>
  <c r="K574" i="11"/>
  <c r="Q574" i="11"/>
  <c r="L574" i="11"/>
  <c r="R574" i="11"/>
  <c r="E574" i="11"/>
  <c r="M574" i="11"/>
  <c r="S574" i="11"/>
  <c r="F566" i="11"/>
  <c r="T566" i="11"/>
  <c r="G566" i="11"/>
  <c r="N566" i="11"/>
  <c r="U566" i="11"/>
  <c r="H566" i="11"/>
  <c r="I566" i="11"/>
  <c r="O566" i="11"/>
  <c r="J566" i="11"/>
  <c r="P566" i="11"/>
  <c r="D566" i="11"/>
  <c r="K566" i="11"/>
  <c r="Q566" i="11"/>
  <c r="L566" i="11"/>
  <c r="R566" i="11"/>
  <c r="E566" i="11"/>
  <c r="M566" i="11"/>
  <c r="S566" i="11"/>
  <c r="F558" i="11"/>
  <c r="T558" i="11"/>
  <c r="G558" i="11"/>
  <c r="N558" i="11"/>
  <c r="U558" i="11"/>
  <c r="H558" i="11"/>
  <c r="I558" i="11"/>
  <c r="O558" i="11"/>
  <c r="J558" i="11"/>
  <c r="P558" i="11"/>
  <c r="D558" i="11"/>
  <c r="K558" i="11"/>
  <c r="Q558" i="11"/>
  <c r="L558" i="11"/>
  <c r="R558" i="11"/>
  <c r="E558" i="11"/>
  <c r="M558" i="11"/>
  <c r="S558" i="11"/>
  <c r="F550" i="11"/>
  <c r="T550" i="11"/>
  <c r="G550" i="11"/>
  <c r="N550" i="11"/>
  <c r="U550" i="11"/>
  <c r="H550" i="11"/>
  <c r="I550" i="11"/>
  <c r="O550" i="11"/>
  <c r="J550" i="11"/>
  <c r="P550" i="11"/>
  <c r="D550" i="11"/>
  <c r="K550" i="11"/>
  <c r="Q550" i="11"/>
  <c r="L550" i="11"/>
  <c r="R550" i="11"/>
  <c r="E550" i="11"/>
  <c r="M550" i="11"/>
  <c r="S550" i="11"/>
  <c r="F542" i="11"/>
  <c r="T542" i="11"/>
  <c r="G542" i="11"/>
  <c r="N542" i="11"/>
  <c r="U542" i="11"/>
  <c r="H542" i="11"/>
  <c r="I542" i="11"/>
  <c r="O542" i="11"/>
  <c r="J542" i="11"/>
  <c r="P542" i="11"/>
  <c r="D542" i="11"/>
  <c r="K542" i="11"/>
  <c r="Q542" i="11"/>
  <c r="L542" i="11"/>
  <c r="R542" i="11"/>
  <c r="E542" i="11"/>
  <c r="M542" i="11"/>
  <c r="S542" i="11"/>
  <c r="F534" i="11"/>
  <c r="T534" i="11"/>
  <c r="G534" i="11"/>
  <c r="N534" i="11"/>
  <c r="U534" i="11"/>
  <c r="H534" i="11"/>
  <c r="I534" i="11"/>
  <c r="O534" i="11"/>
  <c r="J534" i="11"/>
  <c r="P534" i="11"/>
  <c r="D534" i="11"/>
  <c r="K534" i="11"/>
  <c r="Q534" i="11"/>
  <c r="L534" i="11"/>
  <c r="R534" i="11"/>
  <c r="E534" i="11"/>
  <c r="M534" i="11"/>
  <c r="S534" i="11"/>
  <c r="F526" i="11"/>
  <c r="T526" i="11"/>
  <c r="G526" i="11"/>
  <c r="N526" i="11"/>
  <c r="U526" i="11"/>
  <c r="H526" i="11"/>
  <c r="I526" i="11"/>
  <c r="O526" i="11"/>
  <c r="J526" i="11"/>
  <c r="P526" i="11"/>
  <c r="D526" i="11"/>
  <c r="K526" i="11"/>
  <c r="Q526" i="11"/>
  <c r="L526" i="11"/>
  <c r="R526" i="11"/>
  <c r="E526" i="11"/>
  <c r="M526" i="11"/>
  <c r="S526" i="11"/>
  <c r="F518" i="11"/>
  <c r="T518" i="11"/>
  <c r="G518" i="11"/>
  <c r="N518" i="11"/>
  <c r="U518" i="11"/>
  <c r="H518" i="11"/>
  <c r="I518" i="11"/>
  <c r="O518" i="11"/>
  <c r="J518" i="11"/>
  <c r="P518" i="11"/>
  <c r="D518" i="11"/>
  <c r="K518" i="11"/>
  <c r="Q518" i="11"/>
  <c r="L518" i="11"/>
  <c r="R518" i="11"/>
  <c r="E518" i="11"/>
  <c r="M518" i="11"/>
  <c r="S518" i="11"/>
  <c r="I510" i="11"/>
  <c r="O510" i="11"/>
  <c r="D510" i="11"/>
  <c r="K510" i="11"/>
  <c r="Q510" i="11"/>
  <c r="L510" i="11"/>
  <c r="R510" i="11"/>
  <c r="F510" i="11"/>
  <c r="T510" i="11"/>
  <c r="G510" i="11"/>
  <c r="N510" i="11"/>
  <c r="U510" i="11"/>
  <c r="H510" i="11"/>
  <c r="M510" i="11"/>
  <c r="P510" i="11"/>
  <c r="S510" i="11"/>
  <c r="E510" i="11"/>
  <c r="J510" i="11"/>
  <c r="I502" i="11"/>
  <c r="O502" i="11"/>
  <c r="D502" i="11"/>
  <c r="K502" i="11"/>
  <c r="Q502" i="11"/>
  <c r="L502" i="11"/>
  <c r="R502" i="11"/>
  <c r="F502" i="11"/>
  <c r="T502" i="11"/>
  <c r="G502" i="11"/>
  <c r="N502" i="11"/>
  <c r="U502" i="11"/>
  <c r="H502" i="11"/>
  <c r="S502" i="11"/>
  <c r="E502" i="11"/>
  <c r="J502" i="11"/>
  <c r="M502" i="11"/>
  <c r="P502" i="11"/>
  <c r="I494" i="11"/>
  <c r="O494" i="11"/>
  <c r="J494" i="11"/>
  <c r="P494" i="11"/>
  <c r="D494" i="11"/>
  <c r="K494" i="11"/>
  <c r="Q494" i="11"/>
  <c r="L494" i="11"/>
  <c r="R494" i="11"/>
  <c r="E494" i="11"/>
  <c r="M494" i="11"/>
  <c r="S494" i="11"/>
  <c r="F494" i="11"/>
  <c r="T494" i="11"/>
  <c r="G494" i="11"/>
  <c r="N494" i="11"/>
  <c r="U494" i="11"/>
  <c r="H494" i="11"/>
  <c r="I486" i="11"/>
  <c r="O486" i="11"/>
  <c r="J486" i="11"/>
  <c r="P486" i="11"/>
  <c r="D486" i="11"/>
  <c r="K486" i="11"/>
  <c r="Q486" i="11"/>
  <c r="L486" i="11"/>
  <c r="R486" i="11"/>
  <c r="E486" i="11"/>
  <c r="M486" i="11"/>
  <c r="S486" i="11"/>
  <c r="F486" i="11"/>
  <c r="T486" i="11"/>
  <c r="G486" i="11"/>
  <c r="N486" i="11"/>
  <c r="U486" i="11"/>
  <c r="H486" i="11"/>
  <c r="I478" i="11"/>
  <c r="O478" i="11"/>
  <c r="J478" i="11"/>
  <c r="P478" i="11"/>
  <c r="D478" i="11"/>
  <c r="K478" i="11"/>
  <c r="Q478" i="11"/>
  <c r="L478" i="11"/>
  <c r="R478" i="11"/>
  <c r="E478" i="11"/>
  <c r="M478" i="11"/>
  <c r="S478" i="11"/>
  <c r="F478" i="11"/>
  <c r="T478" i="11"/>
  <c r="G478" i="11"/>
  <c r="N478" i="11"/>
  <c r="U478" i="11"/>
  <c r="H478" i="11"/>
  <c r="I470" i="11"/>
  <c r="O470" i="11"/>
  <c r="J470" i="11"/>
  <c r="P470" i="11"/>
  <c r="D470" i="11"/>
  <c r="K470" i="11"/>
  <c r="Q470" i="11"/>
  <c r="L470" i="11"/>
  <c r="R470" i="11"/>
  <c r="E470" i="11"/>
  <c r="M470" i="11"/>
  <c r="S470" i="11"/>
  <c r="F470" i="11"/>
  <c r="T470" i="11"/>
  <c r="G470" i="11"/>
  <c r="N470" i="11"/>
  <c r="U470" i="11"/>
  <c r="H470" i="11"/>
  <c r="I462" i="11"/>
  <c r="O462" i="11"/>
  <c r="J462" i="11"/>
  <c r="P462" i="11"/>
  <c r="D462" i="11"/>
  <c r="K462" i="11"/>
  <c r="Q462" i="11"/>
  <c r="L462" i="11"/>
  <c r="R462" i="11"/>
  <c r="E462" i="11"/>
  <c r="M462" i="11"/>
  <c r="S462" i="11"/>
  <c r="F462" i="11"/>
  <c r="T462" i="11"/>
  <c r="G462" i="11"/>
  <c r="N462" i="11"/>
  <c r="U462" i="11"/>
  <c r="H462" i="11"/>
  <c r="I454" i="11"/>
  <c r="O454" i="11"/>
  <c r="J454" i="11"/>
  <c r="P454" i="11"/>
  <c r="E454" i="11"/>
  <c r="M454" i="11"/>
  <c r="F454" i="11"/>
  <c r="N454" i="11"/>
  <c r="D454" i="11"/>
  <c r="Q454" i="11"/>
  <c r="R454" i="11"/>
  <c r="G454" i="11"/>
  <c r="S454" i="11"/>
  <c r="H454" i="11"/>
  <c r="T454" i="11"/>
  <c r="K454" i="11"/>
  <c r="U454" i="11"/>
  <c r="L454" i="11"/>
  <c r="G446" i="11"/>
  <c r="N446" i="11"/>
  <c r="U446" i="11"/>
  <c r="H446" i="11"/>
  <c r="I446" i="11"/>
  <c r="O446" i="11"/>
  <c r="J446" i="11"/>
  <c r="P446" i="11"/>
  <c r="E446" i="11"/>
  <c r="M446" i="11"/>
  <c r="S446" i="11"/>
  <c r="F446" i="11"/>
  <c r="T446" i="11"/>
  <c r="D446" i="11"/>
  <c r="K446" i="11"/>
  <c r="L446" i="11"/>
  <c r="Q446" i="11"/>
  <c r="R446" i="11"/>
  <c r="G438" i="11"/>
  <c r="N438" i="11"/>
  <c r="U438" i="11"/>
  <c r="H438" i="11"/>
  <c r="I438" i="11"/>
  <c r="O438" i="11"/>
  <c r="J438" i="11"/>
  <c r="P438" i="11"/>
  <c r="D438" i="11"/>
  <c r="K438" i="11"/>
  <c r="Q438" i="11"/>
  <c r="L438" i="11"/>
  <c r="R438" i="11"/>
  <c r="E438" i="11"/>
  <c r="M438" i="11"/>
  <c r="S438" i="11"/>
  <c r="F438" i="11"/>
  <c r="T438" i="11"/>
  <c r="G430" i="11"/>
  <c r="N430" i="11"/>
  <c r="U430" i="11"/>
  <c r="H430" i="11"/>
  <c r="I430" i="11"/>
  <c r="O430" i="11"/>
  <c r="J430" i="11"/>
  <c r="P430" i="11"/>
  <c r="D430" i="11"/>
  <c r="K430" i="11"/>
  <c r="Q430" i="11"/>
  <c r="L430" i="11"/>
  <c r="R430" i="11"/>
  <c r="E430" i="11"/>
  <c r="M430" i="11"/>
  <c r="S430" i="11"/>
  <c r="F430" i="11"/>
  <c r="T430" i="11"/>
  <c r="G422" i="11"/>
  <c r="N422" i="11"/>
  <c r="U422" i="11"/>
  <c r="H422" i="11"/>
  <c r="I422" i="11"/>
  <c r="O422" i="11"/>
  <c r="J422" i="11"/>
  <c r="P422" i="11"/>
  <c r="D422" i="11"/>
  <c r="K422" i="11"/>
  <c r="Q422" i="11"/>
  <c r="L422" i="11"/>
  <c r="R422" i="11"/>
  <c r="E422" i="11"/>
  <c r="M422" i="11"/>
  <c r="S422" i="11"/>
  <c r="F422" i="11"/>
  <c r="T422" i="11"/>
  <c r="G414" i="11"/>
  <c r="N414" i="11"/>
  <c r="U414" i="11"/>
  <c r="H414" i="11"/>
  <c r="I414" i="11"/>
  <c r="O414" i="11"/>
  <c r="J414" i="11"/>
  <c r="P414" i="11"/>
  <c r="D414" i="11"/>
  <c r="K414" i="11"/>
  <c r="Q414" i="11"/>
  <c r="L414" i="11"/>
  <c r="R414" i="11"/>
  <c r="E414" i="11"/>
  <c r="M414" i="11"/>
  <c r="S414" i="11"/>
  <c r="F414" i="11"/>
  <c r="T414" i="11"/>
  <c r="G406" i="11"/>
  <c r="N406" i="11"/>
  <c r="U406" i="11"/>
  <c r="H406" i="11"/>
  <c r="I406" i="11"/>
  <c r="O406" i="11"/>
  <c r="J406" i="11"/>
  <c r="P406" i="11"/>
  <c r="D406" i="11"/>
  <c r="K406" i="11"/>
  <c r="Q406" i="11"/>
  <c r="L406" i="11"/>
  <c r="R406" i="11"/>
  <c r="E406" i="11"/>
  <c r="M406" i="11"/>
  <c r="S406" i="11"/>
  <c r="F406" i="11"/>
  <c r="T406" i="11"/>
  <c r="G398" i="11"/>
  <c r="N398" i="11"/>
  <c r="U398" i="11"/>
  <c r="H398" i="11"/>
  <c r="I398" i="11"/>
  <c r="O398" i="11"/>
  <c r="J398" i="11"/>
  <c r="P398" i="11"/>
  <c r="D398" i="11"/>
  <c r="K398" i="11"/>
  <c r="Q398" i="11"/>
  <c r="L398" i="11"/>
  <c r="R398" i="11"/>
  <c r="E398" i="11"/>
  <c r="M398" i="11"/>
  <c r="S398" i="11"/>
  <c r="F398" i="11"/>
  <c r="T398" i="11"/>
  <c r="G390" i="11"/>
  <c r="N390" i="11"/>
  <c r="U390" i="11"/>
  <c r="H390" i="11"/>
  <c r="I390" i="11"/>
  <c r="O390" i="11"/>
  <c r="J390" i="11"/>
  <c r="P390" i="11"/>
  <c r="D390" i="11"/>
  <c r="K390" i="11"/>
  <c r="Q390" i="11"/>
  <c r="L390" i="11"/>
  <c r="R390" i="11"/>
  <c r="E390" i="11"/>
  <c r="M390" i="11"/>
  <c r="S390" i="11"/>
  <c r="F390" i="11"/>
  <c r="T390" i="11"/>
  <c r="J382" i="11"/>
  <c r="P382" i="11"/>
  <c r="D382" i="11"/>
  <c r="K382" i="11"/>
  <c r="Q382" i="11"/>
  <c r="L382" i="11"/>
  <c r="R382" i="11"/>
  <c r="E382" i="11"/>
  <c r="M382" i="11"/>
  <c r="S382" i="11"/>
  <c r="G382" i="11"/>
  <c r="N382" i="11"/>
  <c r="U382" i="11"/>
  <c r="H382" i="11"/>
  <c r="F382" i="11"/>
  <c r="I382" i="11"/>
  <c r="O382" i="11"/>
  <c r="T382" i="11"/>
  <c r="I374" i="11"/>
  <c r="O374" i="11"/>
  <c r="J374" i="11"/>
  <c r="P374" i="11"/>
  <c r="D374" i="11"/>
  <c r="K374" i="11"/>
  <c r="Q374" i="11"/>
  <c r="L374" i="11"/>
  <c r="R374" i="11"/>
  <c r="E374" i="11"/>
  <c r="M374" i="11"/>
  <c r="S374" i="11"/>
  <c r="F374" i="11"/>
  <c r="T374" i="11"/>
  <c r="G374" i="11"/>
  <c r="N374" i="11"/>
  <c r="U374" i="11"/>
  <c r="H374" i="11"/>
  <c r="I366" i="11"/>
  <c r="O366" i="11"/>
  <c r="J366" i="11"/>
  <c r="P366" i="11"/>
  <c r="D366" i="11"/>
  <c r="K366" i="11"/>
  <c r="Q366" i="11"/>
  <c r="L366" i="11"/>
  <c r="R366" i="11"/>
  <c r="E366" i="11"/>
  <c r="M366" i="11"/>
  <c r="S366" i="11"/>
  <c r="F366" i="11"/>
  <c r="T366" i="11"/>
  <c r="G366" i="11"/>
  <c r="N366" i="11"/>
  <c r="U366" i="11"/>
  <c r="H366" i="11"/>
  <c r="I358" i="11"/>
  <c r="O358" i="11"/>
  <c r="J358" i="11"/>
  <c r="P358" i="11"/>
  <c r="D358" i="11"/>
  <c r="K358" i="11"/>
  <c r="Q358" i="11"/>
  <c r="L358" i="11"/>
  <c r="R358" i="11"/>
  <c r="E358" i="11"/>
  <c r="M358" i="11"/>
  <c r="S358" i="11"/>
  <c r="F358" i="11"/>
  <c r="T358" i="11"/>
  <c r="G358" i="11"/>
  <c r="N358" i="11"/>
  <c r="U358" i="11"/>
  <c r="H358" i="11"/>
  <c r="I350" i="11"/>
  <c r="O350" i="11"/>
  <c r="J350" i="11"/>
  <c r="P350" i="11"/>
  <c r="D350" i="11"/>
  <c r="K350" i="11"/>
  <c r="Q350" i="11"/>
  <c r="L350" i="11"/>
  <c r="R350" i="11"/>
  <c r="E350" i="11"/>
  <c r="M350" i="11"/>
  <c r="S350" i="11"/>
  <c r="F350" i="11"/>
  <c r="T350" i="11"/>
  <c r="G350" i="11"/>
  <c r="N350" i="11"/>
  <c r="U350" i="11"/>
  <c r="H350" i="11"/>
  <c r="I342" i="11"/>
  <c r="O342" i="11"/>
  <c r="J342" i="11"/>
  <c r="P342" i="11"/>
  <c r="D342" i="11"/>
  <c r="K342" i="11"/>
  <c r="Q342" i="11"/>
  <c r="L342" i="11"/>
  <c r="R342" i="11"/>
  <c r="E342" i="11"/>
  <c r="M342" i="11"/>
  <c r="S342" i="11"/>
  <c r="F342" i="11"/>
  <c r="T342" i="11"/>
  <c r="G342" i="11"/>
  <c r="N342" i="11"/>
  <c r="U342" i="11"/>
  <c r="H342" i="11"/>
  <c r="I334" i="11"/>
  <c r="O334" i="11"/>
  <c r="J334" i="11"/>
  <c r="P334" i="11"/>
  <c r="D334" i="11"/>
  <c r="K334" i="11"/>
  <c r="Q334" i="11"/>
  <c r="L334" i="11"/>
  <c r="R334" i="11"/>
  <c r="E334" i="11"/>
  <c r="M334" i="11"/>
  <c r="S334" i="11"/>
  <c r="F334" i="11"/>
  <c r="T334" i="11"/>
  <c r="G334" i="11"/>
  <c r="N334" i="11"/>
  <c r="U334" i="11"/>
  <c r="H334" i="11"/>
  <c r="J326" i="11"/>
  <c r="P326" i="11"/>
  <c r="D326" i="11"/>
  <c r="K326" i="11"/>
  <c r="Q326" i="11"/>
  <c r="F326" i="11"/>
  <c r="T326" i="11"/>
  <c r="G326" i="11"/>
  <c r="N326" i="11"/>
  <c r="U326" i="11"/>
  <c r="H326" i="11"/>
  <c r="I326" i="11"/>
  <c r="L326" i="11"/>
  <c r="M326" i="11"/>
  <c r="O326" i="11"/>
  <c r="R326" i="11"/>
  <c r="E326" i="11"/>
  <c r="S326" i="11"/>
  <c r="J318" i="11"/>
  <c r="P318" i="11"/>
  <c r="D318" i="11"/>
  <c r="K318" i="11"/>
  <c r="Q318" i="11"/>
  <c r="F318" i="11"/>
  <c r="T318" i="11"/>
  <c r="G318" i="11"/>
  <c r="N318" i="11"/>
  <c r="U318" i="11"/>
  <c r="O318" i="11"/>
  <c r="R318" i="11"/>
  <c r="E318" i="11"/>
  <c r="S318" i="11"/>
  <c r="H318" i="11"/>
  <c r="I318" i="11"/>
  <c r="L318" i="11"/>
  <c r="M318" i="11"/>
  <c r="H310" i="11"/>
  <c r="I310" i="11"/>
  <c r="O310" i="11"/>
  <c r="J310" i="11"/>
  <c r="P310" i="11"/>
  <c r="D310" i="11"/>
  <c r="K310" i="11"/>
  <c r="Q310" i="11"/>
  <c r="L310" i="11"/>
  <c r="R310" i="11"/>
  <c r="F310" i="11"/>
  <c r="T310" i="11"/>
  <c r="G310" i="11"/>
  <c r="N310" i="11"/>
  <c r="U310" i="11"/>
  <c r="S310" i="11"/>
  <c r="E310" i="11"/>
  <c r="M310" i="11"/>
  <c r="H302" i="11"/>
  <c r="I302" i="11"/>
  <c r="O302" i="11"/>
  <c r="J302" i="11"/>
  <c r="P302" i="11"/>
  <c r="D302" i="11"/>
  <c r="K302" i="11"/>
  <c r="Q302" i="11"/>
  <c r="L302" i="11"/>
  <c r="R302" i="11"/>
  <c r="E302" i="11"/>
  <c r="M302" i="11"/>
  <c r="S302" i="11"/>
  <c r="F302" i="11"/>
  <c r="T302" i="11"/>
  <c r="G302" i="11"/>
  <c r="N302" i="11"/>
  <c r="U302" i="11"/>
  <c r="H294" i="11"/>
  <c r="I294" i="11"/>
  <c r="O294" i="11"/>
  <c r="J294" i="11"/>
  <c r="P294" i="11"/>
  <c r="D294" i="11"/>
  <c r="K294" i="11"/>
  <c r="Q294" i="11"/>
  <c r="L294" i="11"/>
  <c r="R294" i="11"/>
  <c r="E294" i="11"/>
  <c r="M294" i="11"/>
  <c r="S294" i="11"/>
  <c r="F294" i="11"/>
  <c r="T294" i="11"/>
  <c r="G294" i="11"/>
  <c r="N294" i="11"/>
  <c r="U294" i="11"/>
  <c r="H286" i="11"/>
  <c r="I286" i="11"/>
  <c r="O286" i="11"/>
  <c r="J286" i="11"/>
  <c r="P286" i="11"/>
  <c r="D286" i="11"/>
  <c r="K286" i="11"/>
  <c r="Q286" i="11"/>
  <c r="L286" i="11"/>
  <c r="R286" i="11"/>
  <c r="E286" i="11"/>
  <c r="M286" i="11"/>
  <c r="S286" i="11"/>
  <c r="F286" i="11"/>
  <c r="T286" i="11"/>
  <c r="G286" i="11"/>
  <c r="N286" i="11"/>
  <c r="U286" i="11"/>
  <c r="H278" i="11"/>
  <c r="I278" i="11"/>
  <c r="O278" i="11"/>
  <c r="J278" i="11"/>
  <c r="P278" i="11"/>
  <c r="D278" i="11"/>
  <c r="K278" i="11"/>
  <c r="Q278" i="11"/>
  <c r="L278" i="11"/>
  <c r="R278" i="11"/>
  <c r="E278" i="11"/>
  <c r="M278" i="11"/>
  <c r="S278" i="11"/>
  <c r="F278" i="11"/>
  <c r="T278" i="11"/>
  <c r="G278" i="11"/>
  <c r="N278" i="11"/>
  <c r="U278" i="11"/>
  <c r="H270" i="11"/>
  <c r="I270" i="11"/>
  <c r="O270" i="11"/>
  <c r="J270" i="11"/>
  <c r="P270" i="11"/>
  <c r="D270" i="11"/>
  <c r="K270" i="11"/>
  <c r="Q270" i="11"/>
  <c r="L270" i="11"/>
  <c r="R270" i="11"/>
  <c r="E270" i="11"/>
  <c r="M270" i="11"/>
  <c r="S270" i="11"/>
  <c r="F270" i="11"/>
  <c r="T270" i="11"/>
  <c r="G270" i="11"/>
  <c r="N270" i="11"/>
  <c r="U270" i="11"/>
  <c r="F262" i="11"/>
  <c r="T262" i="11"/>
  <c r="H262" i="11"/>
  <c r="J262" i="11"/>
  <c r="P262" i="11"/>
  <c r="L262" i="11"/>
  <c r="R262" i="11"/>
  <c r="E262" i="11"/>
  <c r="M262" i="11"/>
  <c r="S262" i="11"/>
  <c r="D262" i="11"/>
  <c r="G262" i="11"/>
  <c r="I262" i="11"/>
  <c r="K262" i="11"/>
  <c r="N262" i="11"/>
  <c r="O262" i="11"/>
  <c r="Q262" i="11"/>
  <c r="U262" i="11"/>
  <c r="F254" i="11"/>
  <c r="T254" i="11"/>
  <c r="H254" i="11"/>
  <c r="J254" i="11"/>
  <c r="P254" i="11"/>
  <c r="D254" i="11"/>
  <c r="K254" i="11"/>
  <c r="Q254" i="11"/>
  <c r="L254" i="11"/>
  <c r="R254" i="11"/>
  <c r="E254" i="11"/>
  <c r="M254" i="11"/>
  <c r="S254" i="11"/>
  <c r="G254" i="11"/>
  <c r="I254" i="11"/>
  <c r="N254" i="11"/>
  <c r="O254" i="11"/>
  <c r="U254" i="11"/>
  <c r="F246" i="11"/>
  <c r="T246" i="11"/>
  <c r="G246" i="11"/>
  <c r="N246" i="11"/>
  <c r="U246" i="11"/>
  <c r="H246" i="11"/>
  <c r="I246" i="11"/>
  <c r="O246" i="11"/>
  <c r="J246" i="11"/>
  <c r="P246" i="11"/>
  <c r="D246" i="11"/>
  <c r="K246" i="11"/>
  <c r="Q246" i="11"/>
  <c r="L246" i="11"/>
  <c r="R246" i="11"/>
  <c r="E246" i="11"/>
  <c r="M246" i="11"/>
  <c r="S246" i="11"/>
  <c r="F238" i="11"/>
  <c r="T238" i="11"/>
  <c r="G238" i="11"/>
  <c r="N238" i="11"/>
  <c r="U238" i="11"/>
  <c r="H238" i="11"/>
  <c r="I238" i="11"/>
  <c r="O238" i="11"/>
  <c r="J238" i="11"/>
  <c r="P238" i="11"/>
  <c r="D238" i="11"/>
  <c r="K238" i="11"/>
  <c r="Q238" i="11"/>
  <c r="L238" i="11"/>
  <c r="R238" i="11"/>
  <c r="E238" i="11"/>
  <c r="M238" i="11"/>
  <c r="S238" i="11"/>
  <c r="F230" i="11"/>
  <c r="T230" i="11"/>
  <c r="G230" i="11"/>
  <c r="N230" i="11"/>
  <c r="U230" i="11"/>
  <c r="H230" i="11"/>
  <c r="I230" i="11"/>
  <c r="O230" i="11"/>
  <c r="J230" i="11"/>
  <c r="P230" i="11"/>
  <c r="D230" i="11"/>
  <c r="K230" i="11"/>
  <c r="Q230" i="11"/>
  <c r="L230" i="11"/>
  <c r="R230" i="11"/>
  <c r="E230" i="11"/>
  <c r="M230" i="11"/>
  <c r="S230" i="11"/>
  <c r="F222" i="11"/>
  <c r="T222" i="11"/>
  <c r="G222" i="11"/>
  <c r="N222" i="11"/>
  <c r="U222" i="11"/>
  <c r="H222" i="11"/>
  <c r="I222" i="11"/>
  <c r="O222" i="11"/>
  <c r="J222" i="11"/>
  <c r="P222" i="11"/>
  <c r="D222" i="11"/>
  <c r="K222" i="11"/>
  <c r="Q222" i="11"/>
  <c r="L222" i="11"/>
  <c r="R222" i="11"/>
  <c r="E222" i="11"/>
  <c r="M222" i="11"/>
  <c r="S222" i="11"/>
  <c r="D214" i="11"/>
  <c r="K214" i="11"/>
  <c r="Q214" i="11"/>
  <c r="G214" i="11"/>
  <c r="N214" i="11"/>
  <c r="U214" i="11"/>
  <c r="I214" i="11"/>
  <c r="R214" i="11"/>
  <c r="J214" i="11"/>
  <c r="S214" i="11"/>
  <c r="L214" i="11"/>
  <c r="T214" i="11"/>
  <c r="M214" i="11"/>
  <c r="E214" i="11"/>
  <c r="F214" i="11"/>
  <c r="O214" i="11"/>
  <c r="H214" i="11"/>
  <c r="P214" i="11"/>
  <c r="I206" i="11"/>
  <c r="D206" i="11"/>
  <c r="K206" i="11"/>
  <c r="Q206" i="11"/>
  <c r="E206" i="11"/>
  <c r="M206" i="11"/>
  <c r="S206" i="11"/>
  <c r="G206" i="11"/>
  <c r="N206" i="11"/>
  <c r="U206" i="11"/>
  <c r="H206" i="11"/>
  <c r="F206" i="11"/>
  <c r="J206" i="11"/>
  <c r="L206" i="11"/>
  <c r="O206" i="11"/>
  <c r="P206" i="11"/>
  <c r="R206" i="11"/>
  <c r="T206" i="11"/>
  <c r="I198" i="11"/>
  <c r="O198" i="11"/>
  <c r="D198" i="11"/>
  <c r="K198" i="11"/>
  <c r="Q198" i="11"/>
  <c r="E198" i="11"/>
  <c r="M198" i="11"/>
  <c r="S198" i="11"/>
  <c r="F198" i="11"/>
  <c r="T198" i="11"/>
  <c r="G198" i="11"/>
  <c r="N198" i="11"/>
  <c r="U198" i="11"/>
  <c r="H198" i="11"/>
  <c r="J198" i="11"/>
  <c r="L198" i="11"/>
  <c r="P198" i="11"/>
  <c r="R198" i="11"/>
  <c r="I190" i="11"/>
  <c r="O190" i="11"/>
  <c r="D190" i="11"/>
  <c r="K190" i="11"/>
  <c r="Q190" i="11"/>
  <c r="E190" i="11"/>
  <c r="M190" i="11"/>
  <c r="S190" i="11"/>
  <c r="F190" i="11"/>
  <c r="T190" i="11"/>
  <c r="G190" i="11"/>
  <c r="N190" i="11"/>
  <c r="U190" i="11"/>
  <c r="H190" i="11"/>
  <c r="J190" i="11"/>
  <c r="L190" i="11"/>
  <c r="P190" i="11"/>
  <c r="R190" i="11"/>
  <c r="I182" i="11"/>
  <c r="O182" i="11"/>
  <c r="D182" i="11"/>
  <c r="K182" i="11"/>
  <c r="Q182" i="11"/>
  <c r="E182" i="11"/>
  <c r="M182" i="11"/>
  <c r="S182" i="11"/>
  <c r="F182" i="11"/>
  <c r="T182" i="11"/>
  <c r="G182" i="11"/>
  <c r="N182" i="11"/>
  <c r="U182" i="11"/>
  <c r="H182" i="11"/>
  <c r="P182" i="11"/>
  <c r="R182" i="11"/>
  <c r="J182" i="11"/>
  <c r="L182" i="11"/>
  <c r="L174" i="11"/>
  <c r="R174" i="11"/>
  <c r="F174" i="11"/>
  <c r="H174" i="11"/>
  <c r="I174" i="11"/>
  <c r="O174" i="11"/>
  <c r="M174" i="11"/>
  <c r="P174" i="11"/>
  <c r="E174" i="11"/>
  <c r="S174" i="11"/>
  <c r="G174" i="11"/>
  <c r="T174" i="11"/>
  <c r="J174" i="11"/>
  <c r="U174" i="11"/>
  <c r="K174" i="11"/>
  <c r="D174" i="11"/>
  <c r="N174" i="11"/>
  <c r="Q174" i="11"/>
  <c r="L166" i="11"/>
  <c r="R166" i="11"/>
  <c r="F166" i="11"/>
  <c r="T166" i="11"/>
  <c r="H166" i="11"/>
  <c r="I166" i="11"/>
  <c r="O166" i="11"/>
  <c r="E166" i="11"/>
  <c r="S166" i="11"/>
  <c r="G166" i="11"/>
  <c r="U166" i="11"/>
  <c r="J166" i="11"/>
  <c r="K166" i="11"/>
  <c r="M166" i="11"/>
  <c r="N166" i="11"/>
  <c r="P166" i="11"/>
  <c r="D166" i="11"/>
  <c r="Q166" i="11"/>
  <c r="L158" i="11"/>
  <c r="R158" i="11"/>
  <c r="F158" i="11"/>
  <c r="T158" i="11"/>
  <c r="H158" i="11"/>
  <c r="I158" i="11"/>
  <c r="O158" i="11"/>
  <c r="M158" i="11"/>
  <c r="N158" i="11"/>
  <c r="P158" i="11"/>
  <c r="D158" i="11"/>
  <c r="Q158" i="11"/>
  <c r="E158" i="11"/>
  <c r="S158" i="11"/>
  <c r="G158" i="11"/>
  <c r="U158" i="11"/>
  <c r="J158" i="11"/>
  <c r="K158" i="11"/>
  <c r="L150" i="11"/>
  <c r="R150" i="11"/>
  <c r="F150" i="11"/>
  <c r="T150" i="11"/>
  <c r="H150" i="11"/>
  <c r="I150" i="11"/>
  <c r="O150" i="11"/>
  <c r="E150" i="11"/>
  <c r="S150" i="11"/>
  <c r="G150" i="11"/>
  <c r="U150" i="11"/>
  <c r="J150" i="11"/>
  <c r="K150" i="11"/>
  <c r="M150" i="11"/>
  <c r="N150" i="11"/>
  <c r="P150" i="11"/>
  <c r="D150" i="11"/>
  <c r="Q150" i="11"/>
  <c r="D142" i="11"/>
  <c r="L142" i="11"/>
  <c r="R142" i="11"/>
  <c r="F142" i="11"/>
  <c r="T142" i="11"/>
  <c r="H142" i="11"/>
  <c r="I142" i="11"/>
  <c r="O142" i="11"/>
  <c r="M142" i="11"/>
  <c r="N142" i="11"/>
  <c r="P142" i="11"/>
  <c r="Q142" i="11"/>
  <c r="E142" i="11"/>
  <c r="S142" i="11"/>
  <c r="G142" i="11"/>
  <c r="U142" i="11"/>
  <c r="J142" i="11"/>
  <c r="K142" i="11"/>
  <c r="D134" i="11"/>
  <c r="K134" i="11"/>
  <c r="Q134" i="11"/>
  <c r="L134" i="11"/>
  <c r="R134" i="11"/>
  <c r="E134" i="11"/>
  <c r="M134" i="11"/>
  <c r="S134" i="11"/>
  <c r="F134" i="11"/>
  <c r="T134" i="11"/>
  <c r="H134" i="11"/>
  <c r="I134" i="11"/>
  <c r="O134" i="11"/>
  <c r="G134" i="11"/>
  <c r="J134" i="11"/>
  <c r="N134" i="11"/>
  <c r="P134" i="11"/>
  <c r="U134" i="11"/>
  <c r="D126" i="11"/>
  <c r="K126" i="11"/>
  <c r="Q126" i="11"/>
  <c r="L126" i="11"/>
  <c r="R126" i="11"/>
  <c r="E126" i="11"/>
  <c r="M126" i="11"/>
  <c r="S126" i="11"/>
  <c r="F126" i="11"/>
  <c r="T126" i="11"/>
  <c r="H126" i="11"/>
  <c r="I126" i="11"/>
  <c r="O126" i="11"/>
  <c r="G126" i="11"/>
  <c r="J126" i="11"/>
  <c r="N126" i="11"/>
  <c r="P126" i="11"/>
  <c r="U126" i="11"/>
  <c r="I118" i="11"/>
  <c r="O118" i="11"/>
  <c r="D118" i="11"/>
  <c r="K118" i="11"/>
  <c r="Q118" i="11"/>
  <c r="F118" i="11"/>
  <c r="T118" i="11"/>
  <c r="L118" i="11"/>
  <c r="M118" i="11"/>
  <c r="N118" i="11"/>
  <c r="G118" i="11"/>
  <c r="R118" i="11"/>
  <c r="H118" i="11"/>
  <c r="S118" i="11"/>
  <c r="E118" i="11"/>
  <c r="J118" i="11"/>
  <c r="P118" i="11"/>
  <c r="U118" i="11"/>
  <c r="G110" i="11"/>
  <c r="N110" i="11"/>
  <c r="U110" i="11"/>
  <c r="I110" i="11"/>
  <c r="O110" i="11"/>
  <c r="D110" i="11"/>
  <c r="K110" i="11"/>
  <c r="Q110" i="11"/>
  <c r="L110" i="11"/>
  <c r="R110" i="11"/>
  <c r="E110" i="11"/>
  <c r="M110" i="11"/>
  <c r="S110" i="11"/>
  <c r="F110" i="11"/>
  <c r="T110" i="11"/>
  <c r="J110" i="11"/>
  <c r="P110" i="11"/>
  <c r="H110" i="11"/>
  <c r="F102" i="11"/>
  <c r="T102" i="11"/>
  <c r="I102" i="11"/>
  <c r="O102" i="11"/>
  <c r="D102" i="11"/>
  <c r="M102" i="11"/>
  <c r="E102" i="11"/>
  <c r="H102" i="11"/>
  <c r="Q102" i="11"/>
  <c r="J102" i="11"/>
  <c r="R102" i="11"/>
  <c r="K102" i="11"/>
  <c r="S102" i="11"/>
  <c r="L102" i="11"/>
  <c r="U102" i="11"/>
  <c r="G102" i="11"/>
  <c r="N102" i="11"/>
  <c r="P102" i="11"/>
  <c r="F94" i="11"/>
  <c r="T94" i="11"/>
  <c r="H94" i="11"/>
  <c r="I94" i="11"/>
  <c r="O94" i="11"/>
  <c r="D94" i="11"/>
  <c r="K94" i="11"/>
  <c r="Q94" i="11"/>
  <c r="R94" i="11"/>
  <c r="G94" i="11"/>
  <c r="U94" i="11"/>
  <c r="L94" i="11"/>
  <c r="M94" i="11"/>
  <c r="N94" i="11"/>
  <c r="P94" i="11"/>
  <c r="E94" i="11"/>
  <c r="J94" i="11"/>
  <c r="S94" i="11"/>
  <c r="F86" i="11"/>
  <c r="T86" i="11"/>
  <c r="H86" i="11"/>
  <c r="I86" i="11"/>
  <c r="O86" i="11"/>
  <c r="D86" i="11"/>
  <c r="K86" i="11"/>
  <c r="Q86" i="11"/>
  <c r="L86" i="11"/>
  <c r="N86" i="11"/>
  <c r="R86" i="11"/>
  <c r="E86" i="11"/>
  <c r="S86" i="11"/>
  <c r="G86" i="11"/>
  <c r="U86" i="11"/>
  <c r="J86" i="11"/>
  <c r="M86" i="11"/>
  <c r="P86" i="11"/>
  <c r="F78" i="11"/>
  <c r="T78" i="11"/>
  <c r="G78" i="11"/>
  <c r="N78" i="11"/>
  <c r="U78" i="11"/>
  <c r="H78" i="11"/>
  <c r="I78" i="11"/>
  <c r="O78" i="11"/>
  <c r="D78" i="11"/>
  <c r="K78" i="11"/>
  <c r="Q78" i="11"/>
  <c r="E78" i="11"/>
  <c r="L78" i="11"/>
  <c r="P78" i="11"/>
  <c r="R78" i="11"/>
  <c r="S78" i="11"/>
  <c r="M78" i="11"/>
  <c r="J78" i="11"/>
  <c r="J70" i="11"/>
  <c r="P70" i="11"/>
  <c r="K70" i="11"/>
  <c r="R70" i="11"/>
  <c r="D70" i="11"/>
  <c r="L70" i="11"/>
  <c r="S70" i="11"/>
  <c r="M70" i="11"/>
  <c r="T70" i="11"/>
  <c r="E70" i="11"/>
  <c r="U70" i="11"/>
  <c r="G70" i="11"/>
  <c r="N70" i="11"/>
  <c r="Q70" i="11"/>
  <c r="F70" i="11"/>
  <c r="H70" i="11"/>
  <c r="I70" i="11"/>
  <c r="O70" i="11"/>
  <c r="H62" i="11"/>
  <c r="J62" i="11"/>
  <c r="P62" i="11"/>
  <c r="L62" i="11"/>
  <c r="R62" i="11"/>
  <c r="D62" i="11"/>
  <c r="N62" i="11"/>
  <c r="E62" i="11"/>
  <c r="O62" i="11"/>
  <c r="F62" i="11"/>
  <c r="Q62" i="11"/>
  <c r="I62" i="11"/>
  <c r="T62" i="11"/>
  <c r="G62" i="11"/>
  <c r="K62" i="11"/>
  <c r="M62" i="11"/>
  <c r="S62" i="11"/>
  <c r="U62" i="11"/>
  <c r="H54" i="11"/>
  <c r="J54" i="11"/>
  <c r="P54" i="11"/>
  <c r="L54" i="11"/>
  <c r="R54" i="11"/>
  <c r="G54" i="11"/>
  <c r="N54" i="11"/>
  <c r="U54" i="11"/>
  <c r="K54" i="11"/>
  <c r="M54" i="11"/>
  <c r="O54" i="11"/>
  <c r="E54" i="11"/>
  <c r="S54" i="11"/>
  <c r="I54" i="11"/>
  <c r="Q54" i="11"/>
  <c r="T54" i="11"/>
  <c r="D54" i="11"/>
  <c r="F54" i="11"/>
  <c r="E46" i="11"/>
  <c r="M46" i="11"/>
  <c r="S46" i="11"/>
  <c r="H46" i="11"/>
  <c r="J46" i="11"/>
  <c r="P46" i="11"/>
  <c r="O46" i="11"/>
  <c r="G46" i="11"/>
  <c r="R46" i="11"/>
  <c r="K46" i="11"/>
  <c r="U46" i="11"/>
  <c r="L46" i="11"/>
  <c r="D46" i="11"/>
  <c r="N46" i="11"/>
  <c r="I46" i="11"/>
  <c r="Q46" i="11"/>
  <c r="T46" i="11"/>
  <c r="F46" i="11"/>
  <c r="E38" i="11"/>
  <c r="M38" i="11"/>
  <c r="S38" i="11"/>
  <c r="H38" i="11"/>
  <c r="J38" i="11"/>
  <c r="P38" i="11"/>
  <c r="F38" i="11"/>
  <c r="Q38" i="11"/>
  <c r="I38" i="11"/>
  <c r="T38" i="11"/>
  <c r="L38" i="11"/>
  <c r="O38" i="11"/>
  <c r="G38" i="11"/>
  <c r="K38" i="11"/>
  <c r="N38" i="11"/>
  <c r="R38" i="11"/>
  <c r="U38" i="11"/>
  <c r="D38" i="11"/>
  <c r="F30" i="11"/>
  <c r="T30" i="11"/>
  <c r="I30" i="11"/>
  <c r="O30" i="11"/>
  <c r="J30" i="11"/>
  <c r="P30" i="11"/>
  <c r="D30" i="11"/>
  <c r="K30" i="11"/>
  <c r="Q30" i="11"/>
  <c r="E30" i="11"/>
  <c r="S30" i="11"/>
  <c r="L30" i="11"/>
  <c r="N30" i="11"/>
  <c r="G30" i="11"/>
  <c r="M30" i="11"/>
  <c r="R30" i="11"/>
  <c r="U30" i="11"/>
  <c r="H30" i="11"/>
  <c r="F22" i="11"/>
  <c r="T22" i="11"/>
  <c r="I22" i="11"/>
  <c r="O22" i="11"/>
  <c r="J22" i="11"/>
  <c r="P22" i="11"/>
  <c r="D22" i="11"/>
  <c r="K22" i="11"/>
  <c r="Q22" i="11"/>
  <c r="M22" i="11"/>
  <c r="R22" i="11"/>
  <c r="G22" i="11"/>
  <c r="U22" i="11"/>
  <c r="S22" i="11"/>
  <c r="H22" i="11"/>
  <c r="L22" i="11"/>
  <c r="E22" i="11"/>
  <c r="N22" i="11"/>
  <c r="D14" i="11"/>
  <c r="F14" i="11"/>
  <c r="T14" i="11"/>
  <c r="I14" i="11"/>
  <c r="O14" i="11"/>
  <c r="J14" i="11"/>
  <c r="P14" i="11"/>
  <c r="K14" i="11"/>
  <c r="Q14" i="11"/>
  <c r="E14" i="11"/>
  <c r="S14" i="11"/>
  <c r="L14" i="11"/>
  <c r="N14" i="11"/>
  <c r="H14" i="11"/>
  <c r="U14" i="11"/>
  <c r="G14" i="11"/>
  <c r="M14" i="11"/>
  <c r="R14" i="11"/>
  <c r="D6" i="11"/>
  <c r="K6" i="11"/>
  <c r="Q6" i="11"/>
  <c r="F6" i="11"/>
  <c r="T6" i="11"/>
  <c r="M6" i="11"/>
  <c r="G6" i="11"/>
  <c r="O6" i="11"/>
  <c r="H6" i="11"/>
  <c r="P6" i="11"/>
  <c r="I6" i="11"/>
  <c r="R6" i="11"/>
  <c r="L6" i="11"/>
  <c r="S6" i="11"/>
  <c r="E6" i="11"/>
  <c r="N6" i="11"/>
  <c r="J6" i="11"/>
  <c r="U6" i="11"/>
  <c r="D813" i="11"/>
  <c r="K813" i="11"/>
  <c r="Q813" i="11"/>
  <c r="L813" i="11"/>
  <c r="R813" i="11"/>
  <c r="E813" i="11"/>
  <c r="M813" i="11"/>
  <c r="S813" i="11"/>
  <c r="F813" i="11"/>
  <c r="T813" i="11"/>
  <c r="G813" i="11"/>
  <c r="N813" i="11"/>
  <c r="U813" i="11"/>
  <c r="H813" i="11"/>
  <c r="I813" i="11"/>
  <c r="O813" i="11"/>
  <c r="J813" i="11"/>
  <c r="P813" i="11"/>
  <c r="D805" i="11"/>
  <c r="K805" i="11"/>
  <c r="Q805" i="11"/>
  <c r="L805" i="11"/>
  <c r="R805" i="11"/>
  <c r="E805" i="11"/>
  <c r="M805" i="11"/>
  <c r="S805" i="11"/>
  <c r="F805" i="11"/>
  <c r="T805" i="11"/>
  <c r="G805" i="11"/>
  <c r="N805" i="11"/>
  <c r="U805" i="11"/>
  <c r="H805" i="11"/>
  <c r="I805" i="11"/>
  <c r="O805" i="11"/>
  <c r="J805" i="11"/>
  <c r="P805" i="11"/>
  <c r="D797" i="11"/>
  <c r="K797" i="11"/>
  <c r="Q797" i="11"/>
  <c r="L797" i="11"/>
  <c r="R797" i="11"/>
  <c r="E797" i="11"/>
  <c r="M797" i="11"/>
  <c r="S797" i="11"/>
  <c r="F797" i="11"/>
  <c r="T797" i="11"/>
  <c r="G797" i="11"/>
  <c r="N797" i="11"/>
  <c r="U797" i="11"/>
  <c r="H797" i="11"/>
  <c r="I797" i="11"/>
  <c r="O797" i="11"/>
  <c r="J797" i="11"/>
  <c r="P797" i="11"/>
  <c r="D789" i="11"/>
  <c r="K789" i="11"/>
  <c r="Q789" i="11"/>
  <c r="L789" i="11"/>
  <c r="R789" i="11"/>
  <c r="E789" i="11"/>
  <c r="M789" i="11"/>
  <c r="S789" i="11"/>
  <c r="F789" i="11"/>
  <c r="T789" i="11"/>
  <c r="G789" i="11"/>
  <c r="N789" i="11"/>
  <c r="U789" i="11"/>
  <c r="H789" i="11"/>
  <c r="I789" i="11"/>
  <c r="O789" i="11"/>
  <c r="J789" i="11"/>
  <c r="P789" i="11"/>
  <c r="D781" i="11"/>
  <c r="K781" i="11"/>
  <c r="Q781" i="11"/>
  <c r="L781" i="11"/>
  <c r="R781" i="11"/>
  <c r="E781" i="11"/>
  <c r="M781" i="11"/>
  <c r="S781" i="11"/>
  <c r="F781" i="11"/>
  <c r="T781" i="11"/>
  <c r="G781" i="11"/>
  <c r="N781" i="11"/>
  <c r="U781" i="11"/>
  <c r="H781" i="11"/>
  <c r="I781" i="11"/>
  <c r="O781" i="11"/>
  <c r="J781" i="11"/>
  <c r="P781" i="11"/>
  <c r="D773" i="11"/>
  <c r="K773" i="11"/>
  <c r="Q773" i="11"/>
  <c r="L773" i="11"/>
  <c r="R773" i="11"/>
  <c r="E773" i="11"/>
  <c r="M773" i="11"/>
  <c r="S773" i="11"/>
  <c r="F773" i="11"/>
  <c r="T773" i="11"/>
  <c r="G773" i="11"/>
  <c r="N773" i="11"/>
  <c r="U773" i="11"/>
  <c r="H773" i="11"/>
  <c r="I773" i="11"/>
  <c r="O773" i="11"/>
  <c r="J773" i="11"/>
  <c r="P773" i="11"/>
  <c r="D765" i="11"/>
  <c r="K765" i="11"/>
  <c r="Q765" i="11"/>
  <c r="E765" i="11"/>
  <c r="M765" i="11"/>
  <c r="S765" i="11"/>
  <c r="F765" i="11"/>
  <c r="T765" i="11"/>
  <c r="G765" i="11"/>
  <c r="N765" i="11"/>
  <c r="U765" i="11"/>
  <c r="I765" i="11"/>
  <c r="O765" i="11"/>
  <c r="J765" i="11"/>
  <c r="P765" i="11"/>
  <c r="H765" i="11"/>
  <c r="L765" i="11"/>
  <c r="R765" i="11"/>
  <c r="D757" i="11"/>
  <c r="K757" i="11"/>
  <c r="Q757" i="11"/>
  <c r="E757" i="11"/>
  <c r="M757" i="11"/>
  <c r="S757" i="11"/>
  <c r="F757" i="11"/>
  <c r="T757" i="11"/>
  <c r="G757" i="11"/>
  <c r="N757" i="11"/>
  <c r="U757" i="11"/>
  <c r="I757" i="11"/>
  <c r="O757" i="11"/>
  <c r="J757" i="11"/>
  <c r="P757" i="11"/>
  <c r="L757" i="11"/>
  <c r="R757" i="11"/>
  <c r="H757" i="11"/>
  <c r="D749" i="11"/>
  <c r="K749" i="11"/>
  <c r="Q749" i="11"/>
  <c r="E749" i="11"/>
  <c r="M749" i="11"/>
  <c r="S749" i="11"/>
  <c r="F749" i="11"/>
  <c r="T749" i="11"/>
  <c r="G749" i="11"/>
  <c r="N749" i="11"/>
  <c r="U749" i="11"/>
  <c r="I749" i="11"/>
  <c r="O749" i="11"/>
  <c r="J749" i="11"/>
  <c r="P749" i="11"/>
  <c r="R749" i="11"/>
  <c r="H749" i="11"/>
  <c r="L749" i="11"/>
  <c r="D741" i="11"/>
  <c r="K741" i="11"/>
  <c r="Q741" i="11"/>
  <c r="E741" i="11"/>
  <c r="M741" i="11"/>
  <c r="S741" i="11"/>
  <c r="F741" i="11"/>
  <c r="T741" i="11"/>
  <c r="G741" i="11"/>
  <c r="N741" i="11"/>
  <c r="U741" i="11"/>
  <c r="I741" i="11"/>
  <c r="O741" i="11"/>
  <c r="J741" i="11"/>
  <c r="P741" i="11"/>
  <c r="H741" i="11"/>
  <c r="L741" i="11"/>
  <c r="R741" i="11"/>
  <c r="D733" i="11"/>
  <c r="K733" i="11"/>
  <c r="Q733" i="11"/>
  <c r="E733" i="11"/>
  <c r="M733" i="11"/>
  <c r="S733" i="11"/>
  <c r="F733" i="11"/>
  <c r="T733" i="11"/>
  <c r="G733" i="11"/>
  <c r="N733" i="11"/>
  <c r="U733" i="11"/>
  <c r="I733" i="11"/>
  <c r="O733" i="11"/>
  <c r="J733" i="11"/>
  <c r="P733" i="11"/>
  <c r="H733" i="11"/>
  <c r="L733" i="11"/>
  <c r="R733" i="11"/>
  <c r="D725" i="11"/>
  <c r="K725" i="11"/>
  <c r="Q725" i="11"/>
  <c r="E725" i="11"/>
  <c r="M725" i="11"/>
  <c r="S725" i="11"/>
  <c r="F725" i="11"/>
  <c r="T725" i="11"/>
  <c r="G725" i="11"/>
  <c r="N725" i="11"/>
  <c r="U725" i="11"/>
  <c r="I725" i="11"/>
  <c r="O725" i="11"/>
  <c r="J725" i="11"/>
  <c r="P725" i="11"/>
  <c r="L725" i="11"/>
  <c r="R725" i="11"/>
  <c r="H725" i="11"/>
  <c r="D717" i="11"/>
  <c r="K717" i="11"/>
  <c r="Q717" i="11"/>
  <c r="E717" i="11"/>
  <c r="M717" i="11"/>
  <c r="S717" i="11"/>
  <c r="F717" i="11"/>
  <c r="T717" i="11"/>
  <c r="G717" i="11"/>
  <c r="N717" i="11"/>
  <c r="U717" i="11"/>
  <c r="I717" i="11"/>
  <c r="O717" i="11"/>
  <c r="J717" i="11"/>
  <c r="P717" i="11"/>
  <c r="R717" i="11"/>
  <c r="H717" i="11"/>
  <c r="L717" i="11"/>
  <c r="D709" i="11"/>
  <c r="K709" i="11"/>
  <c r="Q709" i="11"/>
  <c r="E709" i="11"/>
  <c r="M709" i="11"/>
  <c r="S709" i="11"/>
  <c r="F709" i="11"/>
  <c r="T709" i="11"/>
  <c r="G709" i="11"/>
  <c r="N709" i="11"/>
  <c r="U709" i="11"/>
  <c r="I709" i="11"/>
  <c r="O709" i="11"/>
  <c r="J709" i="11"/>
  <c r="P709" i="11"/>
  <c r="H709" i="11"/>
  <c r="L709" i="11"/>
  <c r="R709" i="11"/>
  <c r="D701" i="11"/>
  <c r="K701" i="11"/>
  <c r="Q701" i="11"/>
  <c r="L701" i="11"/>
  <c r="R701" i="11"/>
  <c r="E701" i="11"/>
  <c r="M701" i="11"/>
  <c r="S701" i="11"/>
  <c r="F701" i="11"/>
  <c r="T701" i="11"/>
  <c r="G701" i="11"/>
  <c r="N701" i="11"/>
  <c r="U701" i="11"/>
  <c r="H701" i="11"/>
  <c r="I701" i="11"/>
  <c r="O701" i="11"/>
  <c r="J701" i="11"/>
  <c r="P701" i="11"/>
  <c r="D693" i="11"/>
  <c r="K693" i="11"/>
  <c r="Q693" i="11"/>
  <c r="L693" i="11"/>
  <c r="R693" i="11"/>
  <c r="E693" i="11"/>
  <c r="M693" i="11"/>
  <c r="S693" i="11"/>
  <c r="F693" i="11"/>
  <c r="T693" i="11"/>
  <c r="G693" i="11"/>
  <c r="N693" i="11"/>
  <c r="U693" i="11"/>
  <c r="H693" i="11"/>
  <c r="I693" i="11"/>
  <c r="O693" i="11"/>
  <c r="J693" i="11"/>
  <c r="P693" i="11"/>
  <c r="D685" i="11"/>
  <c r="K685" i="11"/>
  <c r="Q685" i="11"/>
  <c r="L685" i="11"/>
  <c r="R685" i="11"/>
  <c r="E685" i="11"/>
  <c r="M685" i="11"/>
  <c r="S685" i="11"/>
  <c r="F685" i="11"/>
  <c r="T685" i="11"/>
  <c r="G685" i="11"/>
  <c r="N685" i="11"/>
  <c r="U685" i="11"/>
  <c r="H685" i="11"/>
  <c r="I685" i="11"/>
  <c r="O685" i="11"/>
  <c r="J685" i="11"/>
  <c r="P685" i="11"/>
  <c r="D677" i="11"/>
  <c r="K677" i="11"/>
  <c r="Q677" i="11"/>
  <c r="L677" i="11"/>
  <c r="R677" i="11"/>
  <c r="E677" i="11"/>
  <c r="M677" i="11"/>
  <c r="S677" i="11"/>
  <c r="F677" i="11"/>
  <c r="T677" i="11"/>
  <c r="G677" i="11"/>
  <c r="N677" i="11"/>
  <c r="U677" i="11"/>
  <c r="H677" i="11"/>
  <c r="I677" i="11"/>
  <c r="O677" i="11"/>
  <c r="J677" i="11"/>
  <c r="P677" i="11"/>
  <c r="D669" i="11"/>
  <c r="K669" i="11"/>
  <c r="Q669" i="11"/>
  <c r="L669" i="11"/>
  <c r="R669" i="11"/>
  <c r="E669" i="11"/>
  <c r="M669" i="11"/>
  <c r="S669" i="11"/>
  <c r="F669" i="11"/>
  <c r="T669" i="11"/>
  <c r="G669" i="11"/>
  <c r="N669" i="11"/>
  <c r="U669" i="11"/>
  <c r="H669" i="11"/>
  <c r="I669" i="11"/>
  <c r="O669" i="11"/>
  <c r="J669" i="11"/>
  <c r="P669" i="11"/>
  <c r="D661" i="11"/>
  <c r="K661" i="11"/>
  <c r="Q661" i="11"/>
  <c r="L661" i="11"/>
  <c r="R661" i="11"/>
  <c r="E661" i="11"/>
  <c r="M661" i="11"/>
  <c r="S661" i="11"/>
  <c r="F661" i="11"/>
  <c r="T661" i="11"/>
  <c r="G661" i="11"/>
  <c r="N661" i="11"/>
  <c r="U661" i="11"/>
  <c r="H661" i="11"/>
  <c r="I661" i="11"/>
  <c r="O661" i="11"/>
  <c r="J661" i="11"/>
  <c r="P661" i="11"/>
  <c r="D653" i="11"/>
  <c r="K653" i="11"/>
  <c r="Q653" i="11"/>
  <c r="L653" i="11"/>
  <c r="R653" i="11"/>
  <c r="E653" i="11"/>
  <c r="M653" i="11"/>
  <c r="S653" i="11"/>
  <c r="F653" i="11"/>
  <c r="T653" i="11"/>
  <c r="G653" i="11"/>
  <c r="N653" i="11"/>
  <c r="U653" i="11"/>
  <c r="H653" i="11"/>
  <c r="I653" i="11"/>
  <c r="O653" i="11"/>
  <c r="J653" i="11"/>
  <c r="P653" i="11"/>
  <c r="D645" i="11"/>
  <c r="K645" i="11"/>
  <c r="Q645" i="11"/>
  <c r="L645" i="11"/>
  <c r="R645" i="11"/>
  <c r="E645" i="11"/>
  <c r="M645" i="11"/>
  <c r="S645" i="11"/>
  <c r="F645" i="11"/>
  <c r="T645" i="11"/>
  <c r="G645" i="11"/>
  <c r="N645" i="11"/>
  <c r="U645" i="11"/>
  <c r="H645" i="11"/>
  <c r="I645" i="11"/>
  <c r="O645" i="11"/>
  <c r="J645" i="11"/>
  <c r="P645" i="11"/>
  <c r="D637" i="11"/>
  <c r="K637" i="11"/>
  <c r="Q637" i="11"/>
  <c r="L637" i="11"/>
  <c r="R637" i="11"/>
  <c r="E637" i="11"/>
  <c r="M637" i="11"/>
  <c r="S637" i="11"/>
  <c r="F637" i="11"/>
  <c r="T637" i="11"/>
  <c r="G637" i="11"/>
  <c r="N637" i="11"/>
  <c r="U637" i="11"/>
  <c r="H637" i="11"/>
  <c r="I637" i="11"/>
  <c r="O637" i="11"/>
  <c r="J637" i="11"/>
  <c r="P637" i="11"/>
  <c r="D629" i="11"/>
  <c r="K629" i="11"/>
  <c r="Q629" i="11"/>
  <c r="L629" i="11"/>
  <c r="R629" i="11"/>
  <c r="E629" i="11"/>
  <c r="M629" i="11"/>
  <c r="S629" i="11"/>
  <c r="F629" i="11"/>
  <c r="T629" i="11"/>
  <c r="G629" i="11"/>
  <c r="N629" i="11"/>
  <c r="U629" i="11"/>
  <c r="H629" i="11"/>
  <c r="I629" i="11"/>
  <c r="O629" i="11"/>
  <c r="J629" i="11"/>
  <c r="P629" i="11"/>
  <c r="D621" i="11"/>
  <c r="K621" i="11"/>
  <c r="Q621" i="11"/>
  <c r="L621" i="11"/>
  <c r="R621" i="11"/>
  <c r="E621" i="11"/>
  <c r="M621" i="11"/>
  <c r="S621" i="11"/>
  <c r="F621" i="11"/>
  <c r="T621" i="11"/>
  <c r="G621" i="11"/>
  <c r="N621" i="11"/>
  <c r="U621" i="11"/>
  <c r="H621" i="11"/>
  <c r="I621" i="11"/>
  <c r="O621" i="11"/>
  <c r="J621" i="11"/>
  <c r="P621" i="11"/>
  <c r="D613" i="11"/>
  <c r="K613" i="11"/>
  <c r="Q613" i="11"/>
  <c r="L613" i="11"/>
  <c r="R613" i="11"/>
  <c r="E613" i="11"/>
  <c r="M613" i="11"/>
  <c r="S613" i="11"/>
  <c r="F613" i="11"/>
  <c r="T613" i="11"/>
  <c r="G613" i="11"/>
  <c r="N613" i="11"/>
  <c r="U613" i="11"/>
  <c r="H613" i="11"/>
  <c r="I613" i="11"/>
  <c r="O613" i="11"/>
  <c r="J613" i="11"/>
  <c r="P613" i="11"/>
  <c r="D605" i="11"/>
  <c r="K605" i="11"/>
  <c r="Q605" i="11"/>
  <c r="L605" i="11"/>
  <c r="R605" i="11"/>
  <c r="E605" i="11"/>
  <c r="M605" i="11"/>
  <c r="S605" i="11"/>
  <c r="F605" i="11"/>
  <c r="T605" i="11"/>
  <c r="G605" i="11"/>
  <c r="N605" i="11"/>
  <c r="U605" i="11"/>
  <c r="H605" i="11"/>
  <c r="I605" i="11"/>
  <c r="O605" i="11"/>
  <c r="J605" i="11"/>
  <c r="P605" i="11"/>
  <c r="D597" i="11"/>
  <c r="K597" i="11"/>
  <c r="Q597" i="11"/>
  <c r="L597" i="11"/>
  <c r="R597" i="11"/>
  <c r="E597" i="11"/>
  <c r="M597" i="11"/>
  <c r="S597" i="11"/>
  <c r="F597" i="11"/>
  <c r="T597" i="11"/>
  <c r="G597" i="11"/>
  <c r="N597" i="11"/>
  <c r="U597" i="11"/>
  <c r="H597" i="11"/>
  <c r="I597" i="11"/>
  <c r="O597" i="11"/>
  <c r="J597" i="11"/>
  <c r="P597" i="11"/>
  <c r="D589" i="11"/>
  <c r="K589" i="11"/>
  <c r="Q589" i="11"/>
  <c r="L589" i="11"/>
  <c r="R589" i="11"/>
  <c r="E589" i="11"/>
  <c r="M589" i="11"/>
  <c r="S589" i="11"/>
  <c r="F589" i="11"/>
  <c r="T589" i="11"/>
  <c r="G589" i="11"/>
  <c r="N589" i="11"/>
  <c r="U589" i="11"/>
  <c r="H589" i="11"/>
  <c r="I589" i="11"/>
  <c r="O589" i="11"/>
  <c r="J589" i="11"/>
  <c r="P589" i="11"/>
  <c r="D581" i="11"/>
  <c r="K581" i="11"/>
  <c r="Q581" i="11"/>
  <c r="L581" i="11"/>
  <c r="R581" i="11"/>
  <c r="E581" i="11"/>
  <c r="M581" i="11"/>
  <c r="S581" i="11"/>
  <c r="F581" i="11"/>
  <c r="T581" i="11"/>
  <c r="G581" i="11"/>
  <c r="N581" i="11"/>
  <c r="U581" i="11"/>
  <c r="H581" i="11"/>
  <c r="I581" i="11"/>
  <c r="O581" i="11"/>
  <c r="J581" i="11"/>
  <c r="P581" i="11"/>
  <c r="D573" i="11"/>
  <c r="K573" i="11"/>
  <c r="Q573" i="11"/>
  <c r="L573" i="11"/>
  <c r="R573" i="11"/>
  <c r="E573" i="11"/>
  <c r="M573" i="11"/>
  <c r="S573" i="11"/>
  <c r="F573" i="11"/>
  <c r="T573" i="11"/>
  <c r="G573" i="11"/>
  <c r="N573" i="11"/>
  <c r="U573" i="11"/>
  <c r="H573" i="11"/>
  <c r="I573" i="11"/>
  <c r="O573" i="11"/>
  <c r="J573" i="11"/>
  <c r="P573" i="11"/>
  <c r="D565" i="11"/>
  <c r="K565" i="11"/>
  <c r="Q565" i="11"/>
  <c r="L565" i="11"/>
  <c r="R565" i="11"/>
  <c r="E565" i="11"/>
  <c r="M565" i="11"/>
  <c r="S565" i="11"/>
  <c r="F565" i="11"/>
  <c r="T565" i="11"/>
  <c r="G565" i="11"/>
  <c r="N565" i="11"/>
  <c r="U565" i="11"/>
  <c r="H565" i="11"/>
  <c r="I565" i="11"/>
  <c r="O565" i="11"/>
  <c r="J565" i="11"/>
  <c r="P565" i="11"/>
  <c r="D557" i="11"/>
  <c r="K557" i="11"/>
  <c r="Q557" i="11"/>
  <c r="L557" i="11"/>
  <c r="R557" i="11"/>
  <c r="E557" i="11"/>
  <c r="M557" i="11"/>
  <c r="S557" i="11"/>
  <c r="F557" i="11"/>
  <c r="T557" i="11"/>
  <c r="G557" i="11"/>
  <c r="N557" i="11"/>
  <c r="U557" i="11"/>
  <c r="H557" i="11"/>
  <c r="I557" i="11"/>
  <c r="O557" i="11"/>
  <c r="J557" i="11"/>
  <c r="P557" i="11"/>
  <c r="D549" i="11"/>
  <c r="K549" i="11"/>
  <c r="Q549" i="11"/>
  <c r="L549" i="11"/>
  <c r="R549" i="11"/>
  <c r="E549" i="11"/>
  <c r="M549" i="11"/>
  <c r="S549" i="11"/>
  <c r="F549" i="11"/>
  <c r="T549" i="11"/>
  <c r="G549" i="11"/>
  <c r="N549" i="11"/>
  <c r="U549" i="11"/>
  <c r="H549" i="11"/>
  <c r="I549" i="11"/>
  <c r="O549" i="11"/>
  <c r="J549" i="11"/>
  <c r="P549" i="11"/>
  <c r="D541" i="11"/>
  <c r="K541" i="11"/>
  <c r="Q541" i="11"/>
  <c r="L541" i="11"/>
  <c r="R541" i="11"/>
  <c r="E541" i="11"/>
  <c r="M541" i="11"/>
  <c r="S541" i="11"/>
  <c r="F541" i="11"/>
  <c r="T541" i="11"/>
  <c r="G541" i="11"/>
  <c r="N541" i="11"/>
  <c r="U541" i="11"/>
  <c r="H541" i="11"/>
  <c r="I541" i="11"/>
  <c r="O541" i="11"/>
  <c r="J541" i="11"/>
  <c r="P541" i="11"/>
  <c r="D533" i="11"/>
  <c r="K533" i="11"/>
  <c r="Q533" i="11"/>
  <c r="L533" i="11"/>
  <c r="R533" i="11"/>
  <c r="E533" i="11"/>
  <c r="M533" i="11"/>
  <c r="S533" i="11"/>
  <c r="F533" i="11"/>
  <c r="T533" i="11"/>
  <c r="G533" i="11"/>
  <c r="N533" i="11"/>
  <c r="U533" i="11"/>
  <c r="H533" i="11"/>
  <c r="I533" i="11"/>
  <c r="O533" i="11"/>
  <c r="J533" i="11"/>
  <c r="P533" i="11"/>
  <c r="D525" i="11"/>
  <c r="K525" i="11"/>
  <c r="Q525" i="11"/>
  <c r="L525" i="11"/>
  <c r="R525" i="11"/>
  <c r="E525" i="11"/>
  <c r="M525" i="11"/>
  <c r="S525" i="11"/>
  <c r="F525" i="11"/>
  <c r="T525" i="11"/>
  <c r="G525" i="11"/>
  <c r="N525" i="11"/>
  <c r="U525" i="11"/>
  <c r="H525" i="11"/>
  <c r="I525" i="11"/>
  <c r="O525" i="11"/>
  <c r="J525" i="11"/>
  <c r="P525" i="11"/>
  <c r="D517" i="11"/>
  <c r="K517" i="11"/>
  <c r="Q517" i="11"/>
  <c r="L517" i="11"/>
  <c r="R517" i="11"/>
  <c r="E517" i="11"/>
  <c r="M517" i="11"/>
  <c r="S517" i="11"/>
  <c r="F517" i="11"/>
  <c r="T517" i="11"/>
  <c r="G517" i="11"/>
  <c r="N517" i="11"/>
  <c r="U517" i="11"/>
  <c r="H517" i="11"/>
  <c r="I517" i="11"/>
  <c r="O517" i="11"/>
  <c r="J517" i="11"/>
  <c r="P517" i="11"/>
  <c r="F509" i="11"/>
  <c r="T509" i="11"/>
  <c r="H509" i="11"/>
  <c r="I509" i="11"/>
  <c r="O509" i="11"/>
  <c r="D509" i="11"/>
  <c r="K509" i="11"/>
  <c r="Q509" i="11"/>
  <c r="L509" i="11"/>
  <c r="R509" i="11"/>
  <c r="E509" i="11"/>
  <c r="M509" i="11"/>
  <c r="S509" i="11"/>
  <c r="G509" i="11"/>
  <c r="J509" i="11"/>
  <c r="N509" i="11"/>
  <c r="P509" i="11"/>
  <c r="U509" i="11"/>
  <c r="F501" i="11"/>
  <c r="T501" i="11"/>
  <c r="H501" i="11"/>
  <c r="I501" i="11"/>
  <c r="O501" i="11"/>
  <c r="D501" i="11"/>
  <c r="K501" i="11"/>
  <c r="Q501" i="11"/>
  <c r="L501" i="11"/>
  <c r="R501" i="11"/>
  <c r="E501" i="11"/>
  <c r="M501" i="11"/>
  <c r="S501" i="11"/>
  <c r="J501" i="11"/>
  <c r="N501" i="11"/>
  <c r="P501" i="11"/>
  <c r="U501" i="11"/>
  <c r="G501" i="11"/>
  <c r="F493" i="11"/>
  <c r="T493" i="11"/>
  <c r="G493" i="11"/>
  <c r="N493" i="11"/>
  <c r="U493" i="11"/>
  <c r="H493" i="11"/>
  <c r="I493" i="11"/>
  <c r="O493" i="11"/>
  <c r="J493" i="11"/>
  <c r="P493" i="11"/>
  <c r="D493" i="11"/>
  <c r="K493" i="11"/>
  <c r="Q493" i="11"/>
  <c r="L493" i="11"/>
  <c r="R493" i="11"/>
  <c r="E493" i="11"/>
  <c r="M493" i="11"/>
  <c r="S493" i="11"/>
  <c r="F485" i="11"/>
  <c r="T485" i="11"/>
  <c r="G485" i="11"/>
  <c r="N485" i="11"/>
  <c r="U485" i="11"/>
  <c r="H485" i="11"/>
  <c r="I485" i="11"/>
  <c r="O485" i="11"/>
  <c r="J485" i="11"/>
  <c r="P485" i="11"/>
  <c r="D485" i="11"/>
  <c r="K485" i="11"/>
  <c r="Q485" i="11"/>
  <c r="L485" i="11"/>
  <c r="R485" i="11"/>
  <c r="E485" i="11"/>
  <c r="M485" i="11"/>
  <c r="S485" i="11"/>
  <c r="F477" i="11"/>
  <c r="T477" i="11"/>
  <c r="G477" i="11"/>
  <c r="N477" i="11"/>
  <c r="U477" i="11"/>
  <c r="H477" i="11"/>
  <c r="I477" i="11"/>
  <c r="O477" i="11"/>
  <c r="J477" i="11"/>
  <c r="P477" i="11"/>
  <c r="D477" i="11"/>
  <c r="K477" i="11"/>
  <c r="Q477" i="11"/>
  <c r="L477" i="11"/>
  <c r="R477" i="11"/>
  <c r="E477" i="11"/>
  <c r="M477" i="11"/>
  <c r="S477" i="11"/>
  <c r="F469" i="11"/>
  <c r="T469" i="11"/>
  <c r="G469" i="11"/>
  <c r="N469" i="11"/>
  <c r="U469" i="11"/>
  <c r="H469" i="11"/>
  <c r="I469" i="11"/>
  <c r="O469" i="11"/>
  <c r="J469" i="11"/>
  <c r="P469" i="11"/>
  <c r="D469" i="11"/>
  <c r="K469" i="11"/>
  <c r="Q469" i="11"/>
  <c r="L469" i="11"/>
  <c r="R469" i="11"/>
  <c r="E469" i="11"/>
  <c r="M469" i="11"/>
  <c r="S469" i="11"/>
  <c r="F461" i="11"/>
  <c r="T461" i="11"/>
  <c r="G461" i="11"/>
  <c r="N461" i="11"/>
  <c r="U461" i="11"/>
  <c r="H461" i="11"/>
  <c r="I461" i="11"/>
  <c r="O461" i="11"/>
  <c r="J461" i="11"/>
  <c r="P461" i="11"/>
  <c r="D461" i="11"/>
  <c r="K461" i="11"/>
  <c r="Q461" i="11"/>
  <c r="L461" i="11"/>
  <c r="R461" i="11"/>
  <c r="E461" i="11"/>
  <c r="M461" i="11"/>
  <c r="S461" i="11"/>
  <c r="F453" i="11"/>
  <c r="T453" i="11"/>
  <c r="G453" i="11"/>
  <c r="N453" i="11"/>
  <c r="U453" i="11"/>
  <c r="J453" i="11"/>
  <c r="P453" i="11"/>
  <c r="D453" i="11"/>
  <c r="K453" i="11"/>
  <c r="Q453" i="11"/>
  <c r="R453" i="11"/>
  <c r="E453" i="11"/>
  <c r="S453" i="11"/>
  <c r="H453" i="11"/>
  <c r="I453" i="11"/>
  <c r="L453" i="11"/>
  <c r="M453" i="11"/>
  <c r="O453" i="11"/>
  <c r="L445" i="11"/>
  <c r="R445" i="11"/>
  <c r="E445" i="11"/>
  <c r="M445" i="11"/>
  <c r="S445" i="11"/>
  <c r="F445" i="11"/>
  <c r="T445" i="11"/>
  <c r="G445" i="11"/>
  <c r="N445" i="11"/>
  <c r="U445" i="11"/>
  <c r="I445" i="11"/>
  <c r="O445" i="11"/>
  <c r="J445" i="11"/>
  <c r="P445" i="11"/>
  <c r="D445" i="11"/>
  <c r="K445" i="11"/>
  <c r="Q445" i="11"/>
  <c r="H445" i="11"/>
  <c r="L437" i="11"/>
  <c r="R437" i="11"/>
  <c r="E437" i="11"/>
  <c r="M437" i="11"/>
  <c r="S437" i="11"/>
  <c r="F437" i="11"/>
  <c r="T437" i="11"/>
  <c r="G437" i="11"/>
  <c r="N437" i="11"/>
  <c r="U437" i="11"/>
  <c r="H437" i="11"/>
  <c r="I437" i="11"/>
  <c r="O437" i="11"/>
  <c r="J437" i="11"/>
  <c r="P437" i="11"/>
  <c r="D437" i="11"/>
  <c r="K437" i="11"/>
  <c r="Q437" i="11"/>
  <c r="L429" i="11"/>
  <c r="R429" i="11"/>
  <c r="E429" i="11"/>
  <c r="M429" i="11"/>
  <c r="S429" i="11"/>
  <c r="F429" i="11"/>
  <c r="T429" i="11"/>
  <c r="G429" i="11"/>
  <c r="N429" i="11"/>
  <c r="U429" i="11"/>
  <c r="H429" i="11"/>
  <c r="I429" i="11"/>
  <c r="O429" i="11"/>
  <c r="J429" i="11"/>
  <c r="P429" i="11"/>
  <c r="D429" i="11"/>
  <c r="K429" i="11"/>
  <c r="Q429" i="11"/>
  <c r="L421" i="11"/>
  <c r="R421" i="11"/>
  <c r="E421" i="11"/>
  <c r="M421" i="11"/>
  <c r="S421" i="11"/>
  <c r="F421" i="11"/>
  <c r="T421" i="11"/>
  <c r="G421" i="11"/>
  <c r="N421" i="11"/>
  <c r="U421" i="11"/>
  <c r="H421" i="11"/>
  <c r="I421" i="11"/>
  <c r="O421" i="11"/>
  <c r="J421" i="11"/>
  <c r="P421" i="11"/>
  <c r="D421" i="11"/>
  <c r="K421" i="11"/>
  <c r="Q421" i="11"/>
  <c r="L413" i="11"/>
  <c r="R413" i="11"/>
  <c r="E413" i="11"/>
  <c r="M413" i="11"/>
  <c r="S413" i="11"/>
  <c r="F413" i="11"/>
  <c r="T413" i="11"/>
  <c r="G413" i="11"/>
  <c r="N413" i="11"/>
  <c r="U413" i="11"/>
  <c r="H413" i="11"/>
  <c r="I413" i="11"/>
  <c r="O413" i="11"/>
  <c r="J413" i="11"/>
  <c r="P413" i="11"/>
  <c r="D413" i="11"/>
  <c r="K413" i="11"/>
  <c r="Q413" i="11"/>
  <c r="L405" i="11"/>
  <c r="R405" i="11"/>
  <c r="E405" i="11"/>
  <c r="M405" i="11"/>
  <c r="S405" i="11"/>
  <c r="F405" i="11"/>
  <c r="T405" i="11"/>
  <c r="G405" i="11"/>
  <c r="N405" i="11"/>
  <c r="U405" i="11"/>
  <c r="H405" i="11"/>
  <c r="I405" i="11"/>
  <c r="O405" i="11"/>
  <c r="J405" i="11"/>
  <c r="P405" i="11"/>
  <c r="D405" i="11"/>
  <c r="K405" i="11"/>
  <c r="Q405" i="11"/>
  <c r="L397" i="11"/>
  <c r="R397" i="11"/>
  <c r="E397" i="11"/>
  <c r="M397" i="11"/>
  <c r="S397" i="11"/>
  <c r="F397" i="11"/>
  <c r="T397" i="11"/>
  <c r="G397" i="11"/>
  <c r="N397" i="11"/>
  <c r="U397" i="11"/>
  <c r="H397" i="11"/>
  <c r="I397" i="11"/>
  <c r="O397" i="11"/>
  <c r="J397" i="11"/>
  <c r="P397" i="11"/>
  <c r="D397" i="11"/>
  <c r="K397" i="11"/>
  <c r="Q397" i="11"/>
  <c r="L389" i="11"/>
  <c r="R389" i="11"/>
  <c r="E389" i="11"/>
  <c r="M389" i="11"/>
  <c r="S389" i="11"/>
  <c r="F389" i="11"/>
  <c r="T389" i="11"/>
  <c r="G389" i="11"/>
  <c r="N389" i="11"/>
  <c r="U389" i="11"/>
  <c r="H389" i="11"/>
  <c r="I389" i="11"/>
  <c r="O389" i="11"/>
  <c r="J389" i="11"/>
  <c r="P389" i="11"/>
  <c r="D389" i="11"/>
  <c r="K389" i="11"/>
  <c r="Q389" i="11"/>
  <c r="G381" i="11"/>
  <c r="N381" i="11"/>
  <c r="U381" i="11"/>
  <c r="H381" i="11"/>
  <c r="I381" i="11"/>
  <c r="O381" i="11"/>
  <c r="J381" i="11"/>
  <c r="P381" i="11"/>
  <c r="L381" i="11"/>
  <c r="R381" i="11"/>
  <c r="E381" i="11"/>
  <c r="M381" i="11"/>
  <c r="S381" i="11"/>
  <c r="Q381" i="11"/>
  <c r="T381" i="11"/>
  <c r="D381" i="11"/>
  <c r="F381" i="11"/>
  <c r="K381" i="11"/>
  <c r="F373" i="11"/>
  <c r="T373" i="11"/>
  <c r="G373" i="11"/>
  <c r="N373" i="11"/>
  <c r="U373" i="11"/>
  <c r="H373" i="11"/>
  <c r="I373" i="11"/>
  <c r="O373" i="11"/>
  <c r="J373" i="11"/>
  <c r="P373" i="11"/>
  <c r="D373" i="11"/>
  <c r="K373" i="11"/>
  <c r="Q373" i="11"/>
  <c r="L373" i="11"/>
  <c r="R373" i="11"/>
  <c r="E373" i="11"/>
  <c r="M373" i="11"/>
  <c r="S373" i="11"/>
  <c r="F365" i="11"/>
  <c r="T365" i="11"/>
  <c r="G365" i="11"/>
  <c r="N365" i="11"/>
  <c r="U365" i="11"/>
  <c r="H365" i="11"/>
  <c r="I365" i="11"/>
  <c r="O365" i="11"/>
  <c r="J365" i="11"/>
  <c r="P365" i="11"/>
  <c r="D365" i="11"/>
  <c r="K365" i="11"/>
  <c r="Q365" i="11"/>
  <c r="L365" i="11"/>
  <c r="R365" i="11"/>
  <c r="E365" i="11"/>
  <c r="M365" i="11"/>
  <c r="S365" i="11"/>
  <c r="F357" i="11"/>
  <c r="T357" i="11"/>
  <c r="G357" i="11"/>
  <c r="N357" i="11"/>
  <c r="U357" i="11"/>
  <c r="H357" i="11"/>
  <c r="I357" i="11"/>
  <c r="O357" i="11"/>
  <c r="J357" i="11"/>
  <c r="P357" i="11"/>
  <c r="D357" i="11"/>
  <c r="K357" i="11"/>
  <c r="Q357" i="11"/>
  <c r="L357" i="11"/>
  <c r="R357" i="11"/>
  <c r="E357" i="11"/>
  <c r="M357" i="11"/>
  <c r="S357" i="11"/>
  <c r="F349" i="11"/>
  <c r="T349" i="11"/>
  <c r="G349" i="11"/>
  <c r="N349" i="11"/>
  <c r="U349" i="11"/>
  <c r="H349" i="11"/>
  <c r="I349" i="11"/>
  <c r="O349" i="11"/>
  <c r="J349" i="11"/>
  <c r="P349" i="11"/>
  <c r="D349" i="11"/>
  <c r="K349" i="11"/>
  <c r="Q349" i="11"/>
  <c r="L349" i="11"/>
  <c r="R349" i="11"/>
  <c r="E349" i="11"/>
  <c r="M349" i="11"/>
  <c r="S349" i="11"/>
  <c r="F341" i="11"/>
  <c r="T341" i="11"/>
  <c r="G341" i="11"/>
  <c r="N341" i="11"/>
  <c r="U341" i="11"/>
  <c r="H341" i="11"/>
  <c r="I341" i="11"/>
  <c r="O341" i="11"/>
  <c r="J341" i="11"/>
  <c r="P341" i="11"/>
  <c r="D341" i="11"/>
  <c r="K341" i="11"/>
  <c r="Q341" i="11"/>
  <c r="L341" i="11"/>
  <c r="R341" i="11"/>
  <c r="E341" i="11"/>
  <c r="M341" i="11"/>
  <c r="S341" i="11"/>
  <c r="F333" i="11"/>
  <c r="T333" i="11"/>
  <c r="G333" i="11"/>
  <c r="N333" i="11"/>
  <c r="U333" i="11"/>
  <c r="H333" i="11"/>
  <c r="I333" i="11"/>
  <c r="O333" i="11"/>
  <c r="J333" i="11"/>
  <c r="P333" i="11"/>
  <c r="D333" i="11"/>
  <c r="K333" i="11"/>
  <c r="Q333" i="11"/>
  <c r="L333" i="11"/>
  <c r="R333" i="11"/>
  <c r="E333" i="11"/>
  <c r="M333" i="11"/>
  <c r="S333" i="11"/>
  <c r="G325" i="11"/>
  <c r="N325" i="11"/>
  <c r="U325" i="11"/>
  <c r="H325" i="11"/>
  <c r="D325" i="11"/>
  <c r="K325" i="11"/>
  <c r="Q325" i="11"/>
  <c r="L325" i="11"/>
  <c r="R325" i="11"/>
  <c r="M325" i="11"/>
  <c r="O325" i="11"/>
  <c r="P325" i="11"/>
  <c r="E325" i="11"/>
  <c r="S325" i="11"/>
  <c r="F325" i="11"/>
  <c r="T325" i="11"/>
  <c r="I325" i="11"/>
  <c r="J325" i="11"/>
  <c r="G317" i="11"/>
  <c r="N317" i="11"/>
  <c r="U317" i="11"/>
  <c r="H317" i="11"/>
  <c r="D317" i="11"/>
  <c r="K317" i="11"/>
  <c r="Q317" i="11"/>
  <c r="L317" i="11"/>
  <c r="R317" i="11"/>
  <c r="E317" i="11"/>
  <c r="S317" i="11"/>
  <c r="F317" i="11"/>
  <c r="T317" i="11"/>
  <c r="I317" i="11"/>
  <c r="J317" i="11"/>
  <c r="M317" i="11"/>
  <c r="O317" i="11"/>
  <c r="P317" i="11"/>
  <c r="E309" i="11"/>
  <c r="M309" i="11"/>
  <c r="S309" i="11"/>
  <c r="F309" i="11"/>
  <c r="T309" i="11"/>
  <c r="G309" i="11"/>
  <c r="N309" i="11"/>
  <c r="U309" i="11"/>
  <c r="H309" i="11"/>
  <c r="I309" i="11"/>
  <c r="O309" i="11"/>
  <c r="D309" i="11"/>
  <c r="K309" i="11"/>
  <c r="Q309" i="11"/>
  <c r="L309" i="11"/>
  <c r="R309" i="11"/>
  <c r="J309" i="11"/>
  <c r="P309" i="11"/>
  <c r="E301" i="11"/>
  <c r="M301" i="11"/>
  <c r="S301" i="11"/>
  <c r="F301" i="11"/>
  <c r="T301" i="11"/>
  <c r="G301" i="11"/>
  <c r="N301" i="11"/>
  <c r="U301" i="11"/>
  <c r="H301" i="11"/>
  <c r="I301" i="11"/>
  <c r="O301" i="11"/>
  <c r="J301" i="11"/>
  <c r="P301" i="11"/>
  <c r="D301" i="11"/>
  <c r="K301" i="11"/>
  <c r="Q301" i="11"/>
  <c r="L301" i="11"/>
  <c r="R301" i="11"/>
  <c r="E293" i="11"/>
  <c r="M293" i="11"/>
  <c r="S293" i="11"/>
  <c r="F293" i="11"/>
  <c r="T293" i="11"/>
  <c r="G293" i="11"/>
  <c r="N293" i="11"/>
  <c r="U293" i="11"/>
  <c r="H293" i="11"/>
  <c r="I293" i="11"/>
  <c r="O293" i="11"/>
  <c r="J293" i="11"/>
  <c r="P293" i="11"/>
  <c r="D293" i="11"/>
  <c r="K293" i="11"/>
  <c r="Q293" i="11"/>
  <c r="L293" i="11"/>
  <c r="R293" i="11"/>
  <c r="E285" i="11"/>
  <c r="M285" i="11"/>
  <c r="S285" i="11"/>
  <c r="F285" i="11"/>
  <c r="T285" i="11"/>
  <c r="G285" i="11"/>
  <c r="N285" i="11"/>
  <c r="U285" i="11"/>
  <c r="H285" i="11"/>
  <c r="I285" i="11"/>
  <c r="O285" i="11"/>
  <c r="J285" i="11"/>
  <c r="P285" i="11"/>
  <c r="D285" i="11"/>
  <c r="K285" i="11"/>
  <c r="Q285" i="11"/>
  <c r="L285" i="11"/>
  <c r="R285" i="11"/>
  <c r="E277" i="11"/>
  <c r="M277" i="11"/>
  <c r="S277" i="11"/>
  <c r="F277" i="11"/>
  <c r="T277" i="11"/>
  <c r="G277" i="11"/>
  <c r="N277" i="11"/>
  <c r="U277" i="11"/>
  <c r="H277" i="11"/>
  <c r="I277" i="11"/>
  <c r="O277" i="11"/>
  <c r="J277" i="11"/>
  <c r="P277" i="11"/>
  <c r="D277" i="11"/>
  <c r="K277" i="11"/>
  <c r="Q277" i="11"/>
  <c r="L277" i="11"/>
  <c r="R277" i="11"/>
  <c r="E269" i="11"/>
  <c r="M269" i="11"/>
  <c r="S269" i="11"/>
  <c r="F269" i="11"/>
  <c r="T269" i="11"/>
  <c r="G269" i="11"/>
  <c r="N269" i="11"/>
  <c r="U269" i="11"/>
  <c r="H269" i="11"/>
  <c r="I269" i="11"/>
  <c r="O269" i="11"/>
  <c r="J269" i="11"/>
  <c r="P269" i="11"/>
  <c r="D269" i="11"/>
  <c r="K269" i="11"/>
  <c r="Q269" i="11"/>
  <c r="L269" i="11"/>
  <c r="R269" i="11"/>
  <c r="D261" i="11"/>
  <c r="K261" i="11"/>
  <c r="Q261" i="11"/>
  <c r="E261" i="11"/>
  <c r="M261" i="11"/>
  <c r="S261" i="11"/>
  <c r="G261" i="11"/>
  <c r="N261" i="11"/>
  <c r="U261" i="11"/>
  <c r="I261" i="11"/>
  <c r="O261" i="11"/>
  <c r="J261" i="11"/>
  <c r="P261" i="11"/>
  <c r="F261" i="11"/>
  <c r="H261" i="11"/>
  <c r="L261" i="11"/>
  <c r="R261" i="11"/>
  <c r="T261" i="11"/>
  <c r="D253" i="11"/>
  <c r="K253" i="11"/>
  <c r="Q253" i="11"/>
  <c r="E253" i="11"/>
  <c r="M253" i="11"/>
  <c r="S253" i="11"/>
  <c r="F253" i="11"/>
  <c r="G253" i="11"/>
  <c r="N253" i="11"/>
  <c r="U253" i="11"/>
  <c r="H253" i="11"/>
  <c r="I253" i="11"/>
  <c r="O253" i="11"/>
  <c r="J253" i="11"/>
  <c r="P253" i="11"/>
  <c r="L253" i="11"/>
  <c r="R253" i="11"/>
  <c r="T253" i="11"/>
  <c r="D245" i="11"/>
  <c r="K245" i="11"/>
  <c r="Q245" i="11"/>
  <c r="L245" i="11"/>
  <c r="R245" i="11"/>
  <c r="E245" i="11"/>
  <c r="M245" i="11"/>
  <c r="S245" i="11"/>
  <c r="F245" i="11"/>
  <c r="T245" i="11"/>
  <c r="G245" i="11"/>
  <c r="N245" i="11"/>
  <c r="U245" i="11"/>
  <c r="H245" i="11"/>
  <c r="I245" i="11"/>
  <c r="O245" i="11"/>
  <c r="J245" i="11"/>
  <c r="P245" i="11"/>
  <c r="D237" i="11"/>
  <c r="K237" i="11"/>
  <c r="Q237" i="11"/>
  <c r="L237" i="11"/>
  <c r="R237" i="11"/>
  <c r="E237" i="11"/>
  <c r="M237" i="11"/>
  <c r="S237" i="11"/>
  <c r="F237" i="11"/>
  <c r="T237" i="11"/>
  <c r="G237" i="11"/>
  <c r="N237" i="11"/>
  <c r="U237" i="11"/>
  <c r="H237" i="11"/>
  <c r="I237" i="11"/>
  <c r="O237" i="11"/>
  <c r="J237" i="11"/>
  <c r="P237" i="11"/>
  <c r="D229" i="11"/>
  <c r="K229" i="11"/>
  <c r="Q229" i="11"/>
  <c r="L229" i="11"/>
  <c r="R229" i="11"/>
  <c r="E229" i="11"/>
  <c r="M229" i="11"/>
  <c r="S229" i="11"/>
  <c r="F229" i="11"/>
  <c r="T229" i="11"/>
  <c r="G229" i="11"/>
  <c r="N229" i="11"/>
  <c r="U229" i="11"/>
  <c r="H229" i="11"/>
  <c r="I229" i="11"/>
  <c r="O229" i="11"/>
  <c r="J229" i="11"/>
  <c r="P229" i="11"/>
  <c r="D221" i="11"/>
  <c r="K221" i="11"/>
  <c r="Q221" i="11"/>
  <c r="L221" i="11"/>
  <c r="R221" i="11"/>
  <c r="E221" i="11"/>
  <c r="M221" i="11"/>
  <c r="S221" i="11"/>
  <c r="F221" i="11"/>
  <c r="T221" i="11"/>
  <c r="G221" i="11"/>
  <c r="N221" i="11"/>
  <c r="U221" i="11"/>
  <c r="H221" i="11"/>
  <c r="I221" i="11"/>
  <c r="O221" i="11"/>
  <c r="J221" i="11"/>
  <c r="P221" i="11"/>
  <c r="H213" i="11"/>
  <c r="J213" i="11"/>
  <c r="L213" i="11"/>
  <c r="R213" i="11"/>
  <c r="E213" i="11"/>
  <c r="M213" i="11"/>
  <c r="F213" i="11"/>
  <c r="Q213" i="11"/>
  <c r="G213" i="11"/>
  <c r="S213" i="11"/>
  <c r="I213" i="11"/>
  <c r="T213" i="11"/>
  <c r="K213" i="11"/>
  <c r="U213" i="11"/>
  <c r="N213" i="11"/>
  <c r="O213" i="11"/>
  <c r="D213" i="11"/>
  <c r="P213" i="11"/>
  <c r="F205" i="11"/>
  <c r="T205" i="11"/>
  <c r="H205" i="11"/>
  <c r="J205" i="11"/>
  <c r="P205" i="11"/>
  <c r="L205" i="11"/>
  <c r="R205" i="11"/>
  <c r="E205" i="11"/>
  <c r="M205" i="11"/>
  <c r="S205" i="11"/>
  <c r="G205" i="11"/>
  <c r="I205" i="11"/>
  <c r="K205" i="11"/>
  <c r="N205" i="11"/>
  <c r="O205" i="11"/>
  <c r="Q205" i="11"/>
  <c r="U205" i="11"/>
  <c r="D205" i="11"/>
  <c r="F197" i="11"/>
  <c r="T197" i="11"/>
  <c r="H197" i="11"/>
  <c r="J197" i="11"/>
  <c r="P197" i="11"/>
  <c r="D197" i="11"/>
  <c r="K197" i="11"/>
  <c r="Q197" i="11"/>
  <c r="L197" i="11"/>
  <c r="R197" i="11"/>
  <c r="E197" i="11"/>
  <c r="M197" i="11"/>
  <c r="S197" i="11"/>
  <c r="U197" i="11"/>
  <c r="G197" i="11"/>
  <c r="I197" i="11"/>
  <c r="N197" i="11"/>
  <c r="O197" i="11"/>
  <c r="F189" i="11"/>
  <c r="T189" i="11"/>
  <c r="H189" i="11"/>
  <c r="J189" i="11"/>
  <c r="P189" i="11"/>
  <c r="D189" i="11"/>
  <c r="K189" i="11"/>
  <c r="Q189" i="11"/>
  <c r="L189" i="11"/>
  <c r="R189" i="11"/>
  <c r="E189" i="11"/>
  <c r="M189" i="11"/>
  <c r="S189" i="11"/>
  <c r="G189" i="11"/>
  <c r="I189" i="11"/>
  <c r="N189" i="11"/>
  <c r="O189" i="11"/>
  <c r="U189" i="11"/>
  <c r="F181" i="11"/>
  <c r="T181" i="11"/>
  <c r="H181" i="11"/>
  <c r="J181" i="11"/>
  <c r="P181" i="11"/>
  <c r="D181" i="11"/>
  <c r="K181" i="11"/>
  <c r="Q181" i="11"/>
  <c r="L181" i="11"/>
  <c r="R181" i="11"/>
  <c r="E181" i="11"/>
  <c r="M181" i="11"/>
  <c r="S181" i="11"/>
  <c r="G181" i="11"/>
  <c r="I181" i="11"/>
  <c r="N181" i="11"/>
  <c r="O181" i="11"/>
  <c r="U181" i="11"/>
  <c r="I173" i="11"/>
  <c r="O173" i="11"/>
  <c r="D173" i="11"/>
  <c r="K173" i="11"/>
  <c r="Q173" i="11"/>
  <c r="E173" i="11"/>
  <c r="M173" i="11"/>
  <c r="S173" i="11"/>
  <c r="F173" i="11"/>
  <c r="T173" i="11"/>
  <c r="P173" i="11"/>
  <c r="G173" i="11"/>
  <c r="U173" i="11"/>
  <c r="J173" i="11"/>
  <c r="L173" i="11"/>
  <c r="N173" i="11"/>
  <c r="H173" i="11"/>
  <c r="R173" i="11"/>
  <c r="I165" i="11"/>
  <c r="O165" i="11"/>
  <c r="D165" i="11"/>
  <c r="K165" i="11"/>
  <c r="Q165" i="11"/>
  <c r="E165" i="11"/>
  <c r="M165" i="11"/>
  <c r="S165" i="11"/>
  <c r="F165" i="11"/>
  <c r="T165" i="11"/>
  <c r="J165" i="11"/>
  <c r="L165" i="11"/>
  <c r="N165" i="11"/>
  <c r="P165" i="11"/>
  <c r="R165" i="11"/>
  <c r="G165" i="11"/>
  <c r="U165" i="11"/>
  <c r="H165" i="11"/>
  <c r="I157" i="11"/>
  <c r="O157" i="11"/>
  <c r="D157" i="11"/>
  <c r="K157" i="11"/>
  <c r="Q157" i="11"/>
  <c r="E157" i="11"/>
  <c r="M157" i="11"/>
  <c r="S157" i="11"/>
  <c r="F157" i="11"/>
  <c r="T157" i="11"/>
  <c r="P157" i="11"/>
  <c r="R157" i="11"/>
  <c r="G157" i="11"/>
  <c r="U157" i="11"/>
  <c r="H157" i="11"/>
  <c r="J157" i="11"/>
  <c r="L157" i="11"/>
  <c r="N157" i="11"/>
  <c r="I149" i="11"/>
  <c r="O149" i="11"/>
  <c r="D149" i="11"/>
  <c r="K149" i="11"/>
  <c r="Q149" i="11"/>
  <c r="E149" i="11"/>
  <c r="M149" i="11"/>
  <c r="S149" i="11"/>
  <c r="F149" i="11"/>
  <c r="T149" i="11"/>
  <c r="J149" i="11"/>
  <c r="L149" i="11"/>
  <c r="N149" i="11"/>
  <c r="P149" i="11"/>
  <c r="R149" i="11"/>
  <c r="G149" i="11"/>
  <c r="U149" i="11"/>
  <c r="H149" i="11"/>
  <c r="H141" i="11"/>
  <c r="I141" i="11"/>
  <c r="O141" i="11"/>
  <c r="J141" i="11"/>
  <c r="P141" i="11"/>
  <c r="D141" i="11"/>
  <c r="K141" i="11"/>
  <c r="Q141" i="11"/>
  <c r="E141" i="11"/>
  <c r="M141" i="11"/>
  <c r="S141" i="11"/>
  <c r="F141" i="11"/>
  <c r="T141" i="11"/>
  <c r="L141" i="11"/>
  <c r="N141" i="11"/>
  <c r="R141" i="11"/>
  <c r="U141" i="11"/>
  <c r="G141" i="11"/>
  <c r="H133" i="11"/>
  <c r="I133" i="11"/>
  <c r="O133" i="11"/>
  <c r="J133" i="11"/>
  <c r="P133" i="11"/>
  <c r="D133" i="11"/>
  <c r="K133" i="11"/>
  <c r="Q133" i="11"/>
  <c r="E133" i="11"/>
  <c r="M133" i="11"/>
  <c r="S133" i="11"/>
  <c r="F133" i="11"/>
  <c r="T133" i="11"/>
  <c r="R133" i="11"/>
  <c r="U133" i="11"/>
  <c r="G133" i="11"/>
  <c r="L133" i="11"/>
  <c r="N133" i="11"/>
  <c r="H125" i="11"/>
  <c r="I125" i="11"/>
  <c r="O125" i="11"/>
  <c r="J125" i="11"/>
  <c r="P125" i="11"/>
  <c r="D125" i="11"/>
  <c r="K125" i="11"/>
  <c r="Q125" i="11"/>
  <c r="E125" i="11"/>
  <c r="M125" i="11"/>
  <c r="S125" i="11"/>
  <c r="F125" i="11"/>
  <c r="T125" i="11"/>
  <c r="G125" i="11"/>
  <c r="L125" i="11"/>
  <c r="N125" i="11"/>
  <c r="R125" i="11"/>
  <c r="U125" i="11"/>
  <c r="F117" i="11"/>
  <c r="T117" i="11"/>
  <c r="H117" i="11"/>
  <c r="D117" i="11"/>
  <c r="K117" i="11"/>
  <c r="Q117" i="11"/>
  <c r="G117" i="11"/>
  <c r="R117" i="11"/>
  <c r="I117" i="11"/>
  <c r="S117" i="11"/>
  <c r="J117" i="11"/>
  <c r="U117" i="11"/>
  <c r="L117" i="11"/>
  <c r="N117" i="11"/>
  <c r="O117" i="11"/>
  <c r="E117" i="11"/>
  <c r="M117" i="11"/>
  <c r="P117" i="11"/>
  <c r="L109" i="11"/>
  <c r="R109" i="11"/>
  <c r="F109" i="11"/>
  <c r="T109" i="11"/>
  <c r="H109" i="11"/>
  <c r="I109" i="11"/>
  <c r="O109" i="11"/>
  <c r="J109" i="11"/>
  <c r="P109" i="11"/>
  <c r="D109" i="11"/>
  <c r="K109" i="11"/>
  <c r="Q109" i="11"/>
  <c r="E109" i="11"/>
  <c r="G109" i="11"/>
  <c r="M109" i="11"/>
  <c r="S109" i="11"/>
  <c r="U109" i="11"/>
  <c r="N109" i="11"/>
  <c r="D101" i="11"/>
  <c r="K101" i="11"/>
  <c r="Q101" i="11"/>
  <c r="F101" i="11"/>
  <c r="T101" i="11"/>
  <c r="M101" i="11"/>
  <c r="E101" i="11"/>
  <c r="H101" i="11"/>
  <c r="P101" i="11"/>
  <c r="I101" i="11"/>
  <c r="R101" i="11"/>
  <c r="J101" i="11"/>
  <c r="S101" i="11"/>
  <c r="L101" i="11"/>
  <c r="U101" i="11"/>
  <c r="N101" i="11"/>
  <c r="O101" i="11"/>
  <c r="G101" i="11"/>
  <c r="D93" i="11"/>
  <c r="K93" i="11"/>
  <c r="Q93" i="11"/>
  <c r="E93" i="11"/>
  <c r="M93" i="11"/>
  <c r="S93" i="11"/>
  <c r="F93" i="11"/>
  <c r="T93" i="11"/>
  <c r="H93" i="11"/>
  <c r="I93" i="11"/>
  <c r="L93" i="11"/>
  <c r="O93" i="11"/>
  <c r="P93" i="11"/>
  <c r="R93" i="11"/>
  <c r="G93" i="11"/>
  <c r="U93" i="11"/>
  <c r="J93" i="11"/>
  <c r="N93" i="11"/>
  <c r="D85" i="11"/>
  <c r="K85" i="11"/>
  <c r="Q85" i="11"/>
  <c r="E85" i="11"/>
  <c r="M85" i="11"/>
  <c r="S85" i="11"/>
  <c r="F85" i="11"/>
  <c r="T85" i="11"/>
  <c r="H85" i="11"/>
  <c r="O85" i="11"/>
  <c r="R85" i="11"/>
  <c r="I85" i="11"/>
  <c r="J85" i="11"/>
  <c r="L85" i="11"/>
  <c r="N85" i="11"/>
  <c r="U85" i="11"/>
  <c r="G85" i="11"/>
  <c r="P85" i="11"/>
  <c r="D77" i="11"/>
  <c r="K77" i="11"/>
  <c r="Q77" i="11"/>
  <c r="L77" i="11"/>
  <c r="R77" i="11"/>
  <c r="E77" i="11"/>
  <c r="M77" i="11"/>
  <c r="S77" i="11"/>
  <c r="F77" i="11"/>
  <c r="T77" i="11"/>
  <c r="H77" i="11"/>
  <c r="G77" i="11"/>
  <c r="J77" i="11"/>
  <c r="O77" i="11"/>
  <c r="P77" i="11"/>
  <c r="U77" i="11"/>
  <c r="I77" i="11"/>
  <c r="N77" i="11"/>
  <c r="G69" i="11"/>
  <c r="N69" i="11"/>
  <c r="U69" i="11"/>
  <c r="M69" i="11"/>
  <c r="T69" i="11"/>
  <c r="E69" i="11"/>
  <c r="F69" i="11"/>
  <c r="H69" i="11"/>
  <c r="O69" i="11"/>
  <c r="J69" i="11"/>
  <c r="Q69" i="11"/>
  <c r="K69" i="11"/>
  <c r="P69" i="11"/>
  <c r="S69" i="11"/>
  <c r="D69" i="11"/>
  <c r="I69" i="11"/>
  <c r="R69" i="11"/>
  <c r="L69" i="11"/>
  <c r="E61" i="11"/>
  <c r="M61" i="11"/>
  <c r="S61" i="11"/>
  <c r="G61" i="11"/>
  <c r="N61" i="11"/>
  <c r="U61" i="11"/>
  <c r="I61" i="11"/>
  <c r="O61" i="11"/>
  <c r="J61" i="11"/>
  <c r="T61" i="11"/>
  <c r="K61" i="11"/>
  <c r="L61" i="11"/>
  <c r="P61" i="11"/>
  <c r="Q61" i="11"/>
  <c r="R61" i="11"/>
  <c r="D61" i="11"/>
  <c r="F61" i="11"/>
  <c r="H61" i="11"/>
  <c r="J53" i="11"/>
  <c r="E53" i="11"/>
  <c r="D53" i="11"/>
  <c r="M53" i="11"/>
  <c r="S53" i="11"/>
  <c r="F53" i="11"/>
  <c r="N53" i="11"/>
  <c r="U53" i="11"/>
  <c r="H53" i="11"/>
  <c r="O53" i="11"/>
  <c r="L53" i="11"/>
  <c r="R53" i="11"/>
  <c r="P53" i="11"/>
  <c r="Q53" i="11"/>
  <c r="T53" i="11"/>
  <c r="I53" i="11"/>
  <c r="G53" i="11"/>
  <c r="K53" i="11"/>
  <c r="J45" i="11"/>
  <c r="P45" i="11"/>
  <c r="E45" i="11"/>
  <c r="M45" i="11"/>
  <c r="S45" i="11"/>
  <c r="G45" i="11"/>
  <c r="N45" i="11"/>
  <c r="U45" i="11"/>
  <c r="L45" i="11"/>
  <c r="D45" i="11"/>
  <c r="F45" i="11"/>
  <c r="Q45" i="11"/>
  <c r="H45" i="11"/>
  <c r="R45" i="11"/>
  <c r="K45" i="11"/>
  <c r="I45" i="11"/>
  <c r="O45" i="11"/>
  <c r="T45" i="11"/>
  <c r="J37" i="11"/>
  <c r="P37" i="11"/>
  <c r="E37" i="11"/>
  <c r="M37" i="11"/>
  <c r="S37" i="11"/>
  <c r="G37" i="11"/>
  <c r="N37" i="11"/>
  <c r="U37" i="11"/>
  <c r="O37" i="11"/>
  <c r="H37" i="11"/>
  <c r="R37" i="11"/>
  <c r="I37" i="11"/>
  <c r="T37" i="11"/>
  <c r="L37" i="11"/>
  <c r="D37" i="11"/>
  <c r="F37" i="11"/>
  <c r="K37" i="11"/>
  <c r="Q37" i="11"/>
  <c r="D29" i="11"/>
  <c r="K29" i="11"/>
  <c r="Q29" i="11"/>
  <c r="F29" i="11"/>
  <c r="T29" i="11"/>
  <c r="G29" i="11"/>
  <c r="N29" i="11"/>
  <c r="U29" i="11"/>
  <c r="H29" i="11"/>
  <c r="J29" i="11"/>
  <c r="O29" i="11"/>
  <c r="R29" i="11"/>
  <c r="I29" i="11"/>
  <c r="M29" i="11"/>
  <c r="P29" i="11"/>
  <c r="L29" i="11"/>
  <c r="S29" i="11"/>
  <c r="E29" i="11"/>
  <c r="D21" i="11"/>
  <c r="K21" i="11"/>
  <c r="Q21" i="11"/>
  <c r="F21" i="11"/>
  <c r="T21" i="11"/>
  <c r="G21" i="11"/>
  <c r="N21" i="11"/>
  <c r="U21" i="11"/>
  <c r="H21" i="11"/>
  <c r="P21" i="11"/>
  <c r="I21" i="11"/>
  <c r="L21" i="11"/>
  <c r="O21" i="11"/>
  <c r="S21" i="11"/>
  <c r="E21" i="11"/>
  <c r="M21" i="11"/>
  <c r="R21" i="11"/>
  <c r="J21" i="11"/>
  <c r="H13" i="11"/>
  <c r="I13" i="11"/>
  <c r="P13" i="11"/>
  <c r="D13" i="11"/>
  <c r="L13" i="11"/>
  <c r="S13" i="11"/>
  <c r="M13" i="11"/>
  <c r="T13" i="11"/>
  <c r="E13" i="11"/>
  <c r="U13" i="11"/>
  <c r="G13" i="11"/>
  <c r="N13" i="11"/>
  <c r="Q13" i="11"/>
  <c r="J13" i="11"/>
  <c r="O13" i="11"/>
  <c r="R13" i="11"/>
  <c r="F13" i="11"/>
  <c r="K13" i="11"/>
  <c r="H5" i="11"/>
  <c r="D5" i="11"/>
  <c r="K5" i="11"/>
  <c r="Q5" i="11"/>
  <c r="M5" i="11"/>
  <c r="U5" i="11"/>
  <c r="F5" i="11"/>
  <c r="O5" i="11"/>
  <c r="G5" i="11"/>
  <c r="P5" i="11"/>
  <c r="I5" i="11"/>
  <c r="R5" i="11"/>
  <c r="L5" i="11"/>
  <c r="S5" i="11"/>
  <c r="E5" i="11"/>
  <c r="T5" i="11"/>
  <c r="J5" i="11"/>
  <c r="N5" i="11"/>
  <c r="H812" i="11"/>
  <c r="I812" i="11"/>
  <c r="O812" i="11"/>
  <c r="J812" i="11"/>
  <c r="P812" i="11"/>
  <c r="D812" i="11"/>
  <c r="K812" i="11"/>
  <c r="Q812" i="11"/>
  <c r="L812" i="11"/>
  <c r="R812" i="11"/>
  <c r="E812" i="11"/>
  <c r="M812" i="11"/>
  <c r="S812" i="11"/>
  <c r="F812" i="11"/>
  <c r="T812" i="11"/>
  <c r="G812" i="11"/>
  <c r="N812" i="11"/>
  <c r="U812" i="11"/>
  <c r="H804" i="11"/>
  <c r="I804" i="11"/>
  <c r="O804" i="11"/>
  <c r="J804" i="11"/>
  <c r="P804" i="11"/>
  <c r="D804" i="11"/>
  <c r="K804" i="11"/>
  <c r="Q804" i="11"/>
  <c r="L804" i="11"/>
  <c r="R804" i="11"/>
  <c r="E804" i="11"/>
  <c r="M804" i="11"/>
  <c r="S804" i="11"/>
  <c r="F804" i="11"/>
  <c r="T804" i="11"/>
  <c r="G804" i="11"/>
  <c r="N804" i="11"/>
  <c r="U804" i="11"/>
  <c r="H796" i="11"/>
  <c r="I796" i="11"/>
  <c r="O796" i="11"/>
  <c r="J796" i="11"/>
  <c r="P796" i="11"/>
  <c r="D796" i="11"/>
  <c r="K796" i="11"/>
  <c r="Q796" i="11"/>
  <c r="L796" i="11"/>
  <c r="R796" i="11"/>
  <c r="E796" i="11"/>
  <c r="M796" i="11"/>
  <c r="S796" i="11"/>
  <c r="F796" i="11"/>
  <c r="T796" i="11"/>
  <c r="G796" i="11"/>
  <c r="N796" i="11"/>
  <c r="U796" i="11"/>
  <c r="H788" i="11"/>
  <c r="I788" i="11"/>
  <c r="O788" i="11"/>
  <c r="J788" i="11"/>
  <c r="P788" i="11"/>
  <c r="D788" i="11"/>
  <c r="K788" i="11"/>
  <c r="Q788" i="11"/>
  <c r="L788" i="11"/>
  <c r="R788" i="11"/>
  <c r="E788" i="11"/>
  <c r="M788" i="11"/>
  <c r="S788" i="11"/>
  <c r="F788" i="11"/>
  <c r="T788" i="11"/>
  <c r="G788" i="11"/>
  <c r="N788" i="11"/>
  <c r="U788" i="11"/>
  <c r="H780" i="11"/>
  <c r="I780" i="11"/>
  <c r="O780" i="11"/>
  <c r="J780" i="11"/>
  <c r="P780" i="11"/>
  <c r="D780" i="11"/>
  <c r="K780" i="11"/>
  <c r="Q780" i="11"/>
  <c r="L780" i="11"/>
  <c r="R780" i="11"/>
  <c r="E780" i="11"/>
  <c r="M780" i="11"/>
  <c r="S780" i="11"/>
  <c r="F780" i="11"/>
  <c r="T780" i="11"/>
  <c r="G780" i="11"/>
  <c r="N780" i="11"/>
  <c r="U780" i="11"/>
  <c r="H772" i="11"/>
  <c r="I772" i="11"/>
  <c r="O772" i="11"/>
  <c r="J772" i="11"/>
  <c r="P772" i="11"/>
  <c r="D772" i="11"/>
  <c r="K772" i="11"/>
  <c r="Q772" i="11"/>
  <c r="L772" i="11"/>
  <c r="R772" i="11"/>
  <c r="E772" i="11"/>
  <c r="M772" i="11"/>
  <c r="S772" i="11"/>
  <c r="F772" i="11"/>
  <c r="T772" i="11"/>
  <c r="G772" i="11"/>
  <c r="N772" i="11"/>
  <c r="U772" i="11"/>
  <c r="H764" i="11"/>
  <c r="J764" i="11"/>
  <c r="P764" i="11"/>
  <c r="D764" i="11"/>
  <c r="K764" i="11"/>
  <c r="Q764" i="11"/>
  <c r="L764" i="11"/>
  <c r="R764" i="11"/>
  <c r="F764" i="11"/>
  <c r="T764" i="11"/>
  <c r="G764" i="11"/>
  <c r="N764" i="11"/>
  <c r="U764" i="11"/>
  <c r="E764" i="11"/>
  <c r="I764" i="11"/>
  <c r="M764" i="11"/>
  <c r="O764" i="11"/>
  <c r="S764" i="11"/>
  <c r="H756" i="11"/>
  <c r="J756" i="11"/>
  <c r="P756" i="11"/>
  <c r="D756" i="11"/>
  <c r="K756" i="11"/>
  <c r="Q756" i="11"/>
  <c r="L756" i="11"/>
  <c r="R756" i="11"/>
  <c r="F756" i="11"/>
  <c r="T756" i="11"/>
  <c r="G756" i="11"/>
  <c r="N756" i="11"/>
  <c r="U756" i="11"/>
  <c r="E756" i="11"/>
  <c r="I756" i="11"/>
  <c r="M756" i="11"/>
  <c r="O756" i="11"/>
  <c r="S756" i="11"/>
  <c r="H748" i="11"/>
  <c r="J748" i="11"/>
  <c r="P748" i="11"/>
  <c r="D748" i="11"/>
  <c r="K748" i="11"/>
  <c r="Q748" i="11"/>
  <c r="L748" i="11"/>
  <c r="R748" i="11"/>
  <c r="F748" i="11"/>
  <c r="T748" i="11"/>
  <c r="G748" i="11"/>
  <c r="N748" i="11"/>
  <c r="U748" i="11"/>
  <c r="I748" i="11"/>
  <c r="M748" i="11"/>
  <c r="O748" i="11"/>
  <c r="S748" i="11"/>
  <c r="E748" i="11"/>
  <c r="H740" i="11"/>
  <c r="J740" i="11"/>
  <c r="P740" i="11"/>
  <c r="D740" i="11"/>
  <c r="K740" i="11"/>
  <c r="Q740" i="11"/>
  <c r="L740" i="11"/>
  <c r="R740" i="11"/>
  <c r="F740" i="11"/>
  <c r="T740" i="11"/>
  <c r="G740" i="11"/>
  <c r="N740" i="11"/>
  <c r="U740" i="11"/>
  <c r="O740" i="11"/>
  <c r="S740" i="11"/>
  <c r="E740" i="11"/>
  <c r="I740" i="11"/>
  <c r="M740" i="11"/>
  <c r="H732" i="11"/>
  <c r="J732" i="11"/>
  <c r="P732" i="11"/>
  <c r="D732" i="11"/>
  <c r="K732" i="11"/>
  <c r="Q732" i="11"/>
  <c r="L732" i="11"/>
  <c r="R732" i="11"/>
  <c r="F732" i="11"/>
  <c r="T732" i="11"/>
  <c r="G732" i="11"/>
  <c r="N732" i="11"/>
  <c r="U732" i="11"/>
  <c r="E732" i="11"/>
  <c r="I732" i="11"/>
  <c r="M732" i="11"/>
  <c r="O732" i="11"/>
  <c r="S732" i="11"/>
  <c r="H724" i="11"/>
  <c r="J724" i="11"/>
  <c r="P724" i="11"/>
  <c r="D724" i="11"/>
  <c r="K724" i="11"/>
  <c r="Q724" i="11"/>
  <c r="L724" i="11"/>
  <c r="R724" i="11"/>
  <c r="F724" i="11"/>
  <c r="T724" i="11"/>
  <c r="G724" i="11"/>
  <c r="N724" i="11"/>
  <c r="U724" i="11"/>
  <c r="E724" i="11"/>
  <c r="I724" i="11"/>
  <c r="M724" i="11"/>
  <c r="O724" i="11"/>
  <c r="S724" i="11"/>
  <c r="H716" i="11"/>
  <c r="J716" i="11"/>
  <c r="P716" i="11"/>
  <c r="D716" i="11"/>
  <c r="K716" i="11"/>
  <c r="Q716" i="11"/>
  <c r="L716" i="11"/>
  <c r="R716" i="11"/>
  <c r="F716" i="11"/>
  <c r="T716" i="11"/>
  <c r="G716" i="11"/>
  <c r="N716" i="11"/>
  <c r="U716" i="11"/>
  <c r="I716" i="11"/>
  <c r="M716" i="11"/>
  <c r="O716" i="11"/>
  <c r="S716" i="11"/>
  <c r="E716" i="11"/>
  <c r="H708" i="11"/>
  <c r="J708" i="11"/>
  <c r="P708" i="11"/>
  <c r="D708" i="11"/>
  <c r="K708" i="11"/>
  <c r="Q708" i="11"/>
  <c r="L708" i="11"/>
  <c r="R708" i="11"/>
  <c r="F708" i="11"/>
  <c r="T708" i="11"/>
  <c r="G708" i="11"/>
  <c r="N708" i="11"/>
  <c r="U708" i="11"/>
  <c r="O708" i="11"/>
  <c r="S708" i="11"/>
  <c r="E708" i="11"/>
  <c r="I708" i="11"/>
  <c r="M708" i="11"/>
  <c r="H700" i="11"/>
  <c r="I700" i="11"/>
  <c r="O700" i="11"/>
  <c r="J700" i="11"/>
  <c r="P700" i="11"/>
  <c r="D700" i="11"/>
  <c r="K700" i="11"/>
  <c r="Q700" i="11"/>
  <c r="L700" i="11"/>
  <c r="R700" i="11"/>
  <c r="E700" i="11"/>
  <c r="M700" i="11"/>
  <c r="S700" i="11"/>
  <c r="F700" i="11"/>
  <c r="T700" i="11"/>
  <c r="G700" i="11"/>
  <c r="N700" i="11"/>
  <c r="U700" i="11"/>
  <c r="H692" i="11"/>
  <c r="I692" i="11"/>
  <c r="O692" i="11"/>
  <c r="J692" i="11"/>
  <c r="P692" i="11"/>
  <c r="D692" i="11"/>
  <c r="K692" i="11"/>
  <c r="Q692" i="11"/>
  <c r="L692" i="11"/>
  <c r="R692" i="11"/>
  <c r="E692" i="11"/>
  <c r="M692" i="11"/>
  <c r="S692" i="11"/>
  <c r="F692" i="11"/>
  <c r="T692" i="11"/>
  <c r="G692" i="11"/>
  <c r="N692" i="11"/>
  <c r="U692" i="11"/>
  <c r="H684" i="11"/>
  <c r="I684" i="11"/>
  <c r="O684" i="11"/>
  <c r="J684" i="11"/>
  <c r="P684" i="11"/>
  <c r="D684" i="11"/>
  <c r="K684" i="11"/>
  <c r="Q684" i="11"/>
  <c r="L684" i="11"/>
  <c r="R684" i="11"/>
  <c r="E684" i="11"/>
  <c r="M684" i="11"/>
  <c r="S684" i="11"/>
  <c r="F684" i="11"/>
  <c r="T684" i="11"/>
  <c r="G684" i="11"/>
  <c r="N684" i="11"/>
  <c r="U684" i="11"/>
  <c r="H676" i="11"/>
  <c r="I676" i="11"/>
  <c r="O676" i="11"/>
  <c r="J676" i="11"/>
  <c r="P676" i="11"/>
  <c r="D676" i="11"/>
  <c r="K676" i="11"/>
  <c r="Q676" i="11"/>
  <c r="L676" i="11"/>
  <c r="R676" i="11"/>
  <c r="E676" i="11"/>
  <c r="M676" i="11"/>
  <c r="S676" i="11"/>
  <c r="F676" i="11"/>
  <c r="T676" i="11"/>
  <c r="G676" i="11"/>
  <c r="N676" i="11"/>
  <c r="U676" i="11"/>
  <c r="H668" i="11"/>
  <c r="I668" i="11"/>
  <c r="O668" i="11"/>
  <c r="J668" i="11"/>
  <c r="P668" i="11"/>
  <c r="D668" i="11"/>
  <c r="K668" i="11"/>
  <c r="Q668" i="11"/>
  <c r="L668" i="11"/>
  <c r="R668" i="11"/>
  <c r="E668" i="11"/>
  <c r="M668" i="11"/>
  <c r="S668" i="11"/>
  <c r="F668" i="11"/>
  <c r="T668" i="11"/>
  <c r="G668" i="11"/>
  <c r="N668" i="11"/>
  <c r="U668" i="11"/>
  <c r="H660" i="11"/>
  <c r="I660" i="11"/>
  <c r="O660" i="11"/>
  <c r="J660" i="11"/>
  <c r="P660" i="11"/>
  <c r="D660" i="11"/>
  <c r="K660" i="11"/>
  <c r="Q660" i="11"/>
  <c r="L660" i="11"/>
  <c r="R660" i="11"/>
  <c r="E660" i="11"/>
  <c r="M660" i="11"/>
  <c r="S660" i="11"/>
  <c r="F660" i="11"/>
  <c r="T660" i="11"/>
  <c r="G660" i="11"/>
  <c r="N660" i="11"/>
  <c r="U660" i="11"/>
  <c r="H652" i="11"/>
  <c r="I652" i="11"/>
  <c r="O652" i="11"/>
  <c r="J652" i="11"/>
  <c r="P652" i="11"/>
  <c r="D652" i="11"/>
  <c r="K652" i="11"/>
  <c r="Q652" i="11"/>
  <c r="L652" i="11"/>
  <c r="R652" i="11"/>
  <c r="E652" i="11"/>
  <c r="M652" i="11"/>
  <c r="S652" i="11"/>
  <c r="F652" i="11"/>
  <c r="T652" i="11"/>
  <c r="G652" i="11"/>
  <c r="N652" i="11"/>
  <c r="U652" i="11"/>
  <c r="H644" i="11"/>
  <c r="I644" i="11"/>
  <c r="O644" i="11"/>
  <c r="J644" i="11"/>
  <c r="P644" i="11"/>
  <c r="D644" i="11"/>
  <c r="K644" i="11"/>
  <c r="Q644" i="11"/>
  <c r="L644" i="11"/>
  <c r="R644" i="11"/>
  <c r="E644" i="11"/>
  <c r="M644" i="11"/>
  <c r="S644" i="11"/>
  <c r="F644" i="11"/>
  <c r="T644" i="11"/>
  <c r="G644" i="11"/>
  <c r="N644" i="11"/>
  <c r="U644" i="11"/>
  <c r="H636" i="11"/>
  <c r="I636" i="11"/>
  <c r="O636" i="11"/>
  <c r="J636" i="11"/>
  <c r="P636" i="11"/>
  <c r="D636" i="11"/>
  <c r="K636" i="11"/>
  <c r="Q636" i="11"/>
  <c r="L636" i="11"/>
  <c r="R636" i="11"/>
  <c r="E636" i="11"/>
  <c r="M636" i="11"/>
  <c r="S636" i="11"/>
  <c r="F636" i="11"/>
  <c r="T636" i="11"/>
  <c r="G636" i="11"/>
  <c r="N636" i="11"/>
  <c r="U636" i="11"/>
  <c r="H628" i="11"/>
  <c r="I628" i="11"/>
  <c r="O628" i="11"/>
  <c r="J628" i="11"/>
  <c r="P628" i="11"/>
  <c r="D628" i="11"/>
  <c r="K628" i="11"/>
  <c r="Q628" i="11"/>
  <c r="L628" i="11"/>
  <c r="R628" i="11"/>
  <c r="E628" i="11"/>
  <c r="M628" i="11"/>
  <c r="S628" i="11"/>
  <c r="F628" i="11"/>
  <c r="T628" i="11"/>
  <c r="G628" i="11"/>
  <c r="N628" i="11"/>
  <c r="U628" i="11"/>
  <c r="H620" i="11"/>
  <c r="I620" i="11"/>
  <c r="O620" i="11"/>
  <c r="J620" i="11"/>
  <c r="P620" i="11"/>
  <c r="D620" i="11"/>
  <c r="K620" i="11"/>
  <c r="Q620" i="11"/>
  <c r="L620" i="11"/>
  <c r="R620" i="11"/>
  <c r="E620" i="11"/>
  <c r="M620" i="11"/>
  <c r="S620" i="11"/>
  <c r="F620" i="11"/>
  <c r="T620" i="11"/>
  <c r="G620" i="11"/>
  <c r="N620" i="11"/>
  <c r="U620" i="11"/>
  <c r="H612" i="11"/>
  <c r="I612" i="11"/>
  <c r="O612" i="11"/>
  <c r="J612" i="11"/>
  <c r="P612" i="11"/>
  <c r="D612" i="11"/>
  <c r="K612" i="11"/>
  <c r="Q612" i="11"/>
  <c r="L612" i="11"/>
  <c r="R612" i="11"/>
  <c r="E612" i="11"/>
  <c r="M612" i="11"/>
  <c r="S612" i="11"/>
  <c r="F612" i="11"/>
  <c r="T612" i="11"/>
  <c r="G612" i="11"/>
  <c r="N612" i="11"/>
  <c r="U612" i="11"/>
  <c r="H604" i="11"/>
  <c r="I604" i="11"/>
  <c r="O604" i="11"/>
  <c r="J604" i="11"/>
  <c r="P604" i="11"/>
  <c r="D604" i="11"/>
  <c r="K604" i="11"/>
  <c r="Q604" i="11"/>
  <c r="L604" i="11"/>
  <c r="R604" i="11"/>
  <c r="E604" i="11"/>
  <c r="M604" i="11"/>
  <c r="S604" i="11"/>
  <c r="F604" i="11"/>
  <c r="T604" i="11"/>
  <c r="G604" i="11"/>
  <c r="N604" i="11"/>
  <c r="U604" i="11"/>
  <c r="H596" i="11"/>
  <c r="I596" i="11"/>
  <c r="O596" i="11"/>
  <c r="J596" i="11"/>
  <c r="P596" i="11"/>
  <c r="D596" i="11"/>
  <c r="K596" i="11"/>
  <c r="Q596" i="11"/>
  <c r="L596" i="11"/>
  <c r="R596" i="11"/>
  <c r="E596" i="11"/>
  <c r="M596" i="11"/>
  <c r="S596" i="11"/>
  <c r="F596" i="11"/>
  <c r="T596" i="11"/>
  <c r="G596" i="11"/>
  <c r="N596" i="11"/>
  <c r="U596" i="11"/>
  <c r="H588" i="11"/>
  <c r="I588" i="11"/>
  <c r="O588" i="11"/>
  <c r="J588" i="11"/>
  <c r="P588" i="11"/>
  <c r="D588" i="11"/>
  <c r="K588" i="11"/>
  <c r="Q588" i="11"/>
  <c r="L588" i="11"/>
  <c r="R588" i="11"/>
  <c r="E588" i="11"/>
  <c r="M588" i="11"/>
  <c r="S588" i="11"/>
  <c r="F588" i="11"/>
  <c r="T588" i="11"/>
  <c r="G588" i="11"/>
  <c r="N588" i="11"/>
  <c r="U588" i="11"/>
  <c r="H580" i="11"/>
  <c r="I580" i="11"/>
  <c r="O580" i="11"/>
  <c r="J580" i="11"/>
  <c r="P580" i="11"/>
  <c r="D580" i="11"/>
  <c r="K580" i="11"/>
  <c r="Q580" i="11"/>
  <c r="L580" i="11"/>
  <c r="R580" i="11"/>
  <c r="E580" i="11"/>
  <c r="M580" i="11"/>
  <c r="S580" i="11"/>
  <c r="F580" i="11"/>
  <c r="T580" i="11"/>
  <c r="G580" i="11"/>
  <c r="N580" i="11"/>
  <c r="U580" i="11"/>
  <c r="H572" i="11"/>
  <c r="I572" i="11"/>
  <c r="O572" i="11"/>
  <c r="J572" i="11"/>
  <c r="P572" i="11"/>
  <c r="D572" i="11"/>
  <c r="K572" i="11"/>
  <c r="Q572" i="11"/>
  <c r="L572" i="11"/>
  <c r="R572" i="11"/>
  <c r="E572" i="11"/>
  <c r="M572" i="11"/>
  <c r="S572" i="11"/>
  <c r="F572" i="11"/>
  <c r="T572" i="11"/>
  <c r="G572" i="11"/>
  <c r="N572" i="11"/>
  <c r="U572" i="11"/>
  <c r="H564" i="11"/>
  <c r="I564" i="11"/>
  <c r="O564" i="11"/>
  <c r="J564" i="11"/>
  <c r="P564" i="11"/>
  <c r="D564" i="11"/>
  <c r="K564" i="11"/>
  <c r="Q564" i="11"/>
  <c r="L564" i="11"/>
  <c r="R564" i="11"/>
  <c r="E564" i="11"/>
  <c r="M564" i="11"/>
  <c r="S564" i="11"/>
  <c r="F564" i="11"/>
  <c r="T564" i="11"/>
  <c r="G564" i="11"/>
  <c r="N564" i="11"/>
  <c r="U564" i="11"/>
  <c r="H556" i="11"/>
  <c r="I556" i="11"/>
  <c r="O556" i="11"/>
  <c r="J556" i="11"/>
  <c r="P556" i="11"/>
  <c r="D556" i="11"/>
  <c r="K556" i="11"/>
  <c r="Q556" i="11"/>
  <c r="L556" i="11"/>
  <c r="R556" i="11"/>
  <c r="E556" i="11"/>
  <c r="M556" i="11"/>
  <c r="S556" i="11"/>
  <c r="F556" i="11"/>
  <c r="T556" i="11"/>
  <c r="G556" i="11"/>
  <c r="N556" i="11"/>
  <c r="U556" i="11"/>
  <c r="H548" i="11"/>
  <c r="I548" i="11"/>
  <c r="O548" i="11"/>
  <c r="J548" i="11"/>
  <c r="P548" i="11"/>
  <c r="D548" i="11"/>
  <c r="K548" i="11"/>
  <c r="Q548" i="11"/>
  <c r="L548" i="11"/>
  <c r="R548" i="11"/>
  <c r="E548" i="11"/>
  <c r="M548" i="11"/>
  <c r="S548" i="11"/>
  <c r="F548" i="11"/>
  <c r="T548" i="11"/>
  <c r="G548" i="11"/>
  <c r="N548" i="11"/>
  <c r="U548" i="11"/>
  <c r="H540" i="11"/>
  <c r="I540" i="11"/>
  <c r="O540" i="11"/>
  <c r="J540" i="11"/>
  <c r="P540" i="11"/>
  <c r="D540" i="11"/>
  <c r="K540" i="11"/>
  <c r="Q540" i="11"/>
  <c r="L540" i="11"/>
  <c r="R540" i="11"/>
  <c r="E540" i="11"/>
  <c r="M540" i="11"/>
  <c r="S540" i="11"/>
  <c r="F540" i="11"/>
  <c r="T540" i="11"/>
  <c r="G540" i="11"/>
  <c r="N540" i="11"/>
  <c r="U540" i="11"/>
  <c r="H532" i="11"/>
  <c r="I532" i="11"/>
  <c r="O532" i="11"/>
  <c r="J532" i="11"/>
  <c r="P532" i="11"/>
  <c r="D532" i="11"/>
  <c r="K532" i="11"/>
  <c r="Q532" i="11"/>
  <c r="L532" i="11"/>
  <c r="R532" i="11"/>
  <c r="E532" i="11"/>
  <c r="M532" i="11"/>
  <c r="S532" i="11"/>
  <c r="F532" i="11"/>
  <c r="T532" i="11"/>
  <c r="G532" i="11"/>
  <c r="N532" i="11"/>
  <c r="U532" i="11"/>
  <c r="H524" i="11"/>
  <c r="I524" i="11"/>
  <c r="O524" i="11"/>
  <c r="J524" i="11"/>
  <c r="P524" i="11"/>
  <c r="D524" i="11"/>
  <c r="K524" i="11"/>
  <c r="Q524" i="11"/>
  <c r="L524" i="11"/>
  <c r="R524" i="11"/>
  <c r="E524" i="11"/>
  <c r="M524" i="11"/>
  <c r="S524" i="11"/>
  <c r="F524" i="11"/>
  <c r="T524" i="11"/>
  <c r="G524" i="11"/>
  <c r="N524" i="11"/>
  <c r="U524" i="11"/>
  <c r="H516" i="11"/>
  <c r="I516" i="11"/>
  <c r="O516" i="11"/>
  <c r="J516" i="11"/>
  <c r="P516" i="11"/>
  <c r="D516" i="11"/>
  <c r="K516" i="11"/>
  <c r="Q516" i="11"/>
  <c r="L516" i="11"/>
  <c r="R516" i="11"/>
  <c r="E516" i="11"/>
  <c r="M516" i="11"/>
  <c r="S516" i="11"/>
  <c r="F516" i="11"/>
  <c r="T516" i="11"/>
  <c r="G516" i="11"/>
  <c r="N516" i="11"/>
  <c r="U516" i="11"/>
  <c r="D508" i="11"/>
  <c r="K508" i="11"/>
  <c r="Q508" i="11"/>
  <c r="E508" i="11"/>
  <c r="M508" i="11"/>
  <c r="S508" i="11"/>
  <c r="F508" i="11"/>
  <c r="T508" i="11"/>
  <c r="H508" i="11"/>
  <c r="I508" i="11"/>
  <c r="O508" i="11"/>
  <c r="J508" i="11"/>
  <c r="P508" i="11"/>
  <c r="U508" i="11"/>
  <c r="G508" i="11"/>
  <c r="L508" i="11"/>
  <c r="N508" i="11"/>
  <c r="R508" i="11"/>
  <c r="D500" i="11"/>
  <c r="K500" i="11"/>
  <c r="Q500" i="11"/>
  <c r="E500" i="11"/>
  <c r="M500" i="11"/>
  <c r="S500" i="11"/>
  <c r="F500" i="11"/>
  <c r="T500" i="11"/>
  <c r="H500" i="11"/>
  <c r="I500" i="11"/>
  <c r="O500" i="11"/>
  <c r="J500" i="11"/>
  <c r="P500" i="11"/>
  <c r="G500" i="11"/>
  <c r="L500" i="11"/>
  <c r="N500" i="11"/>
  <c r="R500" i="11"/>
  <c r="U500" i="11"/>
  <c r="D492" i="11"/>
  <c r="K492" i="11"/>
  <c r="Q492" i="11"/>
  <c r="L492" i="11"/>
  <c r="R492" i="11"/>
  <c r="E492" i="11"/>
  <c r="M492" i="11"/>
  <c r="S492" i="11"/>
  <c r="F492" i="11"/>
  <c r="T492" i="11"/>
  <c r="G492" i="11"/>
  <c r="N492" i="11"/>
  <c r="U492" i="11"/>
  <c r="H492" i="11"/>
  <c r="I492" i="11"/>
  <c r="O492" i="11"/>
  <c r="J492" i="11"/>
  <c r="P492" i="11"/>
  <c r="D484" i="11"/>
  <c r="K484" i="11"/>
  <c r="Q484" i="11"/>
  <c r="L484" i="11"/>
  <c r="R484" i="11"/>
  <c r="E484" i="11"/>
  <c r="M484" i="11"/>
  <c r="S484" i="11"/>
  <c r="F484" i="11"/>
  <c r="T484" i="11"/>
  <c r="G484" i="11"/>
  <c r="N484" i="11"/>
  <c r="U484" i="11"/>
  <c r="H484" i="11"/>
  <c r="I484" i="11"/>
  <c r="O484" i="11"/>
  <c r="J484" i="11"/>
  <c r="P484" i="11"/>
  <c r="D476" i="11"/>
  <c r="K476" i="11"/>
  <c r="Q476" i="11"/>
  <c r="L476" i="11"/>
  <c r="R476" i="11"/>
  <c r="E476" i="11"/>
  <c r="M476" i="11"/>
  <c r="S476" i="11"/>
  <c r="F476" i="11"/>
  <c r="T476" i="11"/>
  <c r="G476" i="11"/>
  <c r="N476" i="11"/>
  <c r="U476" i="11"/>
  <c r="H476" i="11"/>
  <c r="I476" i="11"/>
  <c r="O476" i="11"/>
  <c r="J476" i="11"/>
  <c r="P476" i="11"/>
  <c r="D468" i="11"/>
  <c r="K468" i="11"/>
  <c r="Q468" i="11"/>
  <c r="L468" i="11"/>
  <c r="R468" i="11"/>
  <c r="E468" i="11"/>
  <c r="M468" i="11"/>
  <c r="S468" i="11"/>
  <c r="F468" i="11"/>
  <c r="T468" i="11"/>
  <c r="G468" i="11"/>
  <c r="N468" i="11"/>
  <c r="U468" i="11"/>
  <c r="H468" i="11"/>
  <c r="I468" i="11"/>
  <c r="O468" i="11"/>
  <c r="J468" i="11"/>
  <c r="P468" i="11"/>
  <c r="D460" i="11"/>
  <c r="K460" i="11"/>
  <c r="Q460" i="11"/>
  <c r="L460" i="11"/>
  <c r="R460" i="11"/>
  <c r="E460" i="11"/>
  <c r="M460" i="11"/>
  <c r="S460" i="11"/>
  <c r="F460" i="11"/>
  <c r="T460" i="11"/>
  <c r="G460" i="11"/>
  <c r="N460" i="11"/>
  <c r="U460" i="11"/>
  <c r="H460" i="11"/>
  <c r="I460" i="11"/>
  <c r="O460" i="11"/>
  <c r="J460" i="11"/>
  <c r="P460" i="11"/>
  <c r="D452" i="11"/>
  <c r="K452" i="11"/>
  <c r="Q452" i="11"/>
  <c r="L452" i="11"/>
  <c r="R452" i="11"/>
  <c r="G452" i="11"/>
  <c r="N452" i="11"/>
  <c r="U452" i="11"/>
  <c r="H452" i="11"/>
  <c r="I452" i="11"/>
  <c r="J452" i="11"/>
  <c r="M452" i="11"/>
  <c r="O452" i="11"/>
  <c r="P452" i="11"/>
  <c r="E452" i="11"/>
  <c r="S452" i="11"/>
  <c r="F452" i="11"/>
  <c r="T452" i="11"/>
  <c r="I444" i="11"/>
  <c r="O444" i="11"/>
  <c r="J444" i="11"/>
  <c r="P444" i="11"/>
  <c r="D444" i="11"/>
  <c r="K444" i="11"/>
  <c r="Q444" i="11"/>
  <c r="L444" i="11"/>
  <c r="R444" i="11"/>
  <c r="F444" i="11"/>
  <c r="T444" i="11"/>
  <c r="G444" i="11"/>
  <c r="N444" i="11"/>
  <c r="U444" i="11"/>
  <c r="H444" i="11"/>
  <c r="E444" i="11"/>
  <c r="M444" i="11"/>
  <c r="S444" i="11"/>
  <c r="I436" i="11"/>
  <c r="O436" i="11"/>
  <c r="J436" i="11"/>
  <c r="P436" i="11"/>
  <c r="D436" i="11"/>
  <c r="K436" i="11"/>
  <c r="Q436" i="11"/>
  <c r="L436" i="11"/>
  <c r="R436" i="11"/>
  <c r="E436" i="11"/>
  <c r="M436" i="11"/>
  <c r="S436" i="11"/>
  <c r="F436" i="11"/>
  <c r="T436" i="11"/>
  <c r="G436" i="11"/>
  <c r="N436" i="11"/>
  <c r="U436" i="11"/>
  <c r="H436" i="11"/>
  <c r="I428" i="11"/>
  <c r="O428" i="11"/>
  <c r="J428" i="11"/>
  <c r="P428" i="11"/>
  <c r="D428" i="11"/>
  <c r="K428" i="11"/>
  <c r="Q428" i="11"/>
  <c r="L428" i="11"/>
  <c r="R428" i="11"/>
  <c r="E428" i="11"/>
  <c r="M428" i="11"/>
  <c r="S428" i="11"/>
  <c r="F428" i="11"/>
  <c r="T428" i="11"/>
  <c r="G428" i="11"/>
  <c r="N428" i="11"/>
  <c r="U428" i="11"/>
  <c r="H428" i="11"/>
  <c r="I420" i="11"/>
  <c r="O420" i="11"/>
  <c r="J420" i="11"/>
  <c r="P420" i="11"/>
  <c r="D420" i="11"/>
  <c r="K420" i="11"/>
  <c r="Q420" i="11"/>
  <c r="L420" i="11"/>
  <c r="R420" i="11"/>
  <c r="E420" i="11"/>
  <c r="M420" i="11"/>
  <c r="S420" i="11"/>
  <c r="F420" i="11"/>
  <c r="T420" i="11"/>
  <c r="G420" i="11"/>
  <c r="N420" i="11"/>
  <c r="U420" i="11"/>
  <c r="H420" i="11"/>
  <c r="I412" i="11"/>
  <c r="O412" i="11"/>
  <c r="J412" i="11"/>
  <c r="P412" i="11"/>
  <c r="D412" i="11"/>
  <c r="K412" i="11"/>
  <c r="Q412" i="11"/>
  <c r="L412" i="11"/>
  <c r="R412" i="11"/>
  <c r="E412" i="11"/>
  <c r="M412" i="11"/>
  <c r="S412" i="11"/>
  <c r="F412" i="11"/>
  <c r="T412" i="11"/>
  <c r="G412" i="11"/>
  <c r="N412" i="11"/>
  <c r="U412" i="11"/>
  <c r="H412" i="11"/>
  <c r="I404" i="11"/>
  <c r="O404" i="11"/>
  <c r="J404" i="11"/>
  <c r="P404" i="11"/>
  <c r="D404" i="11"/>
  <c r="K404" i="11"/>
  <c r="Q404" i="11"/>
  <c r="L404" i="11"/>
  <c r="R404" i="11"/>
  <c r="E404" i="11"/>
  <c r="M404" i="11"/>
  <c r="S404" i="11"/>
  <c r="F404" i="11"/>
  <c r="T404" i="11"/>
  <c r="G404" i="11"/>
  <c r="N404" i="11"/>
  <c r="U404" i="11"/>
  <c r="H404" i="11"/>
  <c r="I396" i="11"/>
  <c r="O396" i="11"/>
  <c r="J396" i="11"/>
  <c r="P396" i="11"/>
  <c r="D396" i="11"/>
  <c r="K396" i="11"/>
  <c r="Q396" i="11"/>
  <c r="L396" i="11"/>
  <c r="R396" i="11"/>
  <c r="E396" i="11"/>
  <c r="M396" i="11"/>
  <c r="S396" i="11"/>
  <c r="F396" i="11"/>
  <c r="T396" i="11"/>
  <c r="G396" i="11"/>
  <c r="N396" i="11"/>
  <c r="U396" i="11"/>
  <c r="H396" i="11"/>
  <c r="I388" i="11"/>
  <c r="O388" i="11"/>
  <c r="J388" i="11"/>
  <c r="P388" i="11"/>
  <c r="D388" i="11"/>
  <c r="K388" i="11"/>
  <c r="Q388" i="11"/>
  <c r="L388" i="11"/>
  <c r="R388" i="11"/>
  <c r="E388" i="11"/>
  <c r="M388" i="11"/>
  <c r="S388" i="11"/>
  <c r="F388" i="11"/>
  <c r="T388" i="11"/>
  <c r="G388" i="11"/>
  <c r="N388" i="11"/>
  <c r="U388" i="11"/>
  <c r="H388" i="11"/>
  <c r="L380" i="11"/>
  <c r="R380" i="11"/>
  <c r="E380" i="11"/>
  <c r="M380" i="11"/>
  <c r="S380" i="11"/>
  <c r="F380" i="11"/>
  <c r="T380" i="11"/>
  <c r="G380" i="11"/>
  <c r="N380" i="11"/>
  <c r="U380" i="11"/>
  <c r="I380" i="11"/>
  <c r="O380" i="11"/>
  <c r="J380" i="11"/>
  <c r="P380" i="11"/>
  <c r="D380" i="11"/>
  <c r="H380" i="11"/>
  <c r="K380" i="11"/>
  <c r="Q380" i="11"/>
  <c r="D372" i="11"/>
  <c r="K372" i="11"/>
  <c r="Q372" i="11"/>
  <c r="L372" i="11"/>
  <c r="R372" i="11"/>
  <c r="E372" i="11"/>
  <c r="M372" i="11"/>
  <c r="S372" i="11"/>
  <c r="F372" i="11"/>
  <c r="T372" i="11"/>
  <c r="G372" i="11"/>
  <c r="N372" i="11"/>
  <c r="U372" i="11"/>
  <c r="H372" i="11"/>
  <c r="I372" i="11"/>
  <c r="O372" i="11"/>
  <c r="J372" i="11"/>
  <c r="P372" i="11"/>
  <c r="D364" i="11"/>
  <c r="K364" i="11"/>
  <c r="Q364" i="11"/>
  <c r="L364" i="11"/>
  <c r="R364" i="11"/>
  <c r="E364" i="11"/>
  <c r="M364" i="11"/>
  <c r="S364" i="11"/>
  <c r="F364" i="11"/>
  <c r="T364" i="11"/>
  <c r="G364" i="11"/>
  <c r="N364" i="11"/>
  <c r="U364" i="11"/>
  <c r="H364" i="11"/>
  <c r="I364" i="11"/>
  <c r="O364" i="11"/>
  <c r="J364" i="11"/>
  <c r="P364" i="11"/>
  <c r="D356" i="11"/>
  <c r="K356" i="11"/>
  <c r="Q356" i="11"/>
  <c r="L356" i="11"/>
  <c r="R356" i="11"/>
  <c r="E356" i="11"/>
  <c r="M356" i="11"/>
  <c r="S356" i="11"/>
  <c r="F356" i="11"/>
  <c r="T356" i="11"/>
  <c r="G356" i="11"/>
  <c r="N356" i="11"/>
  <c r="U356" i="11"/>
  <c r="H356" i="11"/>
  <c r="I356" i="11"/>
  <c r="O356" i="11"/>
  <c r="J356" i="11"/>
  <c r="P356" i="11"/>
  <c r="D348" i="11"/>
  <c r="K348" i="11"/>
  <c r="Q348" i="11"/>
  <c r="L348" i="11"/>
  <c r="R348" i="11"/>
  <c r="E348" i="11"/>
  <c r="M348" i="11"/>
  <c r="S348" i="11"/>
  <c r="F348" i="11"/>
  <c r="T348" i="11"/>
  <c r="G348" i="11"/>
  <c r="N348" i="11"/>
  <c r="U348" i="11"/>
  <c r="H348" i="11"/>
  <c r="I348" i="11"/>
  <c r="O348" i="11"/>
  <c r="J348" i="11"/>
  <c r="P348" i="11"/>
  <c r="D340" i="11"/>
  <c r="K340" i="11"/>
  <c r="Q340" i="11"/>
  <c r="L340" i="11"/>
  <c r="R340" i="11"/>
  <c r="E340" i="11"/>
  <c r="M340" i="11"/>
  <c r="S340" i="11"/>
  <c r="F340" i="11"/>
  <c r="T340" i="11"/>
  <c r="G340" i="11"/>
  <c r="N340" i="11"/>
  <c r="U340" i="11"/>
  <c r="H340" i="11"/>
  <c r="I340" i="11"/>
  <c r="O340" i="11"/>
  <c r="J340" i="11"/>
  <c r="P340" i="11"/>
  <c r="D332" i="11"/>
  <c r="K332" i="11"/>
  <c r="Q332" i="11"/>
  <c r="L332" i="11"/>
  <c r="R332" i="11"/>
  <c r="E332" i="11"/>
  <c r="M332" i="11"/>
  <c r="S332" i="11"/>
  <c r="F332" i="11"/>
  <c r="T332" i="11"/>
  <c r="G332" i="11"/>
  <c r="N332" i="11"/>
  <c r="U332" i="11"/>
  <c r="H332" i="11"/>
  <c r="I332" i="11"/>
  <c r="O332" i="11"/>
  <c r="J332" i="11"/>
  <c r="P332" i="11"/>
  <c r="L324" i="11"/>
  <c r="R324" i="11"/>
  <c r="E324" i="11"/>
  <c r="M324" i="11"/>
  <c r="S324" i="11"/>
  <c r="H324" i="11"/>
  <c r="I324" i="11"/>
  <c r="O324" i="11"/>
  <c r="P324" i="11"/>
  <c r="D324" i="11"/>
  <c r="Q324" i="11"/>
  <c r="F324" i="11"/>
  <c r="T324" i="11"/>
  <c r="G324" i="11"/>
  <c r="U324" i="11"/>
  <c r="J324" i="11"/>
  <c r="K324" i="11"/>
  <c r="N324" i="11"/>
  <c r="L316" i="11"/>
  <c r="R316" i="11"/>
  <c r="E316" i="11"/>
  <c r="M316" i="11"/>
  <c r="S316" i="11"/>
  <c r="H316" i="11"/>
  <c r="I316" i="11"/>
  <c r="O316" i="11"/>
  <c r="J316" i="11"/>
  <c r="K316" i="11"/>
  <c r="N316" i="11"/>
  <c r="P316" i="11"/>
  <c r="D316" i="11"/>
  <c r="Q316" i="11"/>
  <c r="F316" i="11"/>
  <c r="T316" i="11"/>
  <c r="G316" i="11"/>
  <c r="U316" i="11"/>
  <c r="J308" i="11"/>
  <c r="P308" i="11"/>
  <c r="D308" i="11"/>
  <c r="K308" i="11"/>
  <c r="Q308" i="11"/>
  <c r="L308" i="11"/>
  <c r="R308" i="11"/>
  <c r="E308" i="11"/>
  <c r="M308" i="11"/>
  <c r="S308" i="11"/>
  <c r="F308" i="11"/>
  <c r="T308" i="11"/>
  <c r="H308" i="11"/>
  <c r="I308" i="11"/>
  <c r="O308" i="11"/>
  <c r="G308" i="11"/>
  <c r="N308" i="11"/>
  <c r="U308" i="11"/>
  <c r="J300" i="11"/>
  <c r="P300" i="11"/>
  <c r="D300" i="11"/>
  <c r="K300" i="11"/>
  <c r="Q300" i="11"/>
  <c r="L300" i="11"/>
  <c r="R300" i="11"/>
  <c r="E300" i="11"/>
  <c r="M300" i="11"/>
  <c r="S300" i="11"/>
  <c r="F300" i="11"/>
  <c r="T300" i="11"/>
  <c r="G300" i="11"/>
  <c r="N300" i="11"/>
  <c r="U300" i="11"/>
  <c r="H300" i="11"/>
  <c r="I300" i="11"/>
  <c r="O300" i="11"/>
  <c r="J292" i="11"/>
  <c r="P292" i="11"/>
  <c r="D292" i="11"/>
  <c r="K292" i="11"/>
  <c r="Q292" i="11"/>
  <c r="L292" i="11"/>
  <c r="R292" i="11"/>
  <c r="E292" i="11"/>
  <c r="M292" i="11"/>
  <c r="S292" i="11"/>
  <c r="F292" i="11"/>
  <c r="T292" i="11"/>
  <c r="G292" i="11"/>
  <c r="N292" i="11"/>
  <c r="U292" i="11"/>
  <c r="H292" i="11"/>
  <c r="I292" i="11"/>
  <c r="O292" i="11"/>
  <c r="J284" i="11"/>
  <c r="P284" i="11"/>
  <c r="D284" i="11"/>
  <c r="K284" i="11"/>
  <c r="Q284" i="11"/>
  <c r="L284" i="11"/>
  <c r="R284" i="11"/>
  <c r="E284" i="11"/>
  <c r="M284" i="11"/>
  <c r="S284" i="11"/>
  <c r="F284" i="11"/>
  <c r="T284" i="11"/>
  <c r="G284" i="11"/>
  <c r="N284" i="11"/>
  <c r="U284" i="11"/>
  <c r="H284" i="11"/>
  <c r="I284" i="11"/>
  <c r="O284" i="11"/>
  <c r="J276" i="11"/>
  <c r="P276" i="11"/>
  <c r="D276" i="11"/>
  <c r="K276" i="11"/>
  <c r="Q276" i="11"/>
  <c r="L276" i="11"/>
  <c r="R276" i="11"/>
  <c r="E276" i="11"/>
  <c r="M276" i="11"/>
  <c r="S276" i="11"/>
  <c r="F276" i="11"/>
  <c r="T276" i="11"/>
  <c r="G276" i="11"/>
  <c r="N276" i="11"/>
  <c r="U276" i="11"/>
  <c r="H276" i="11"/>
  <c r="I276" i="11"/>
  <c r="O276" i="11"/>
  <c r="J268" i="11"/>
  <c r="P268" i="11"/>
  <c r="D268" i="11"/>
  <c r="K268" i="11"/>
  <c r="Q268" i="11"/>
  <c r="L268" i="11"/>
  <c r="R268" i="11"/>
  <c r="E268" i="11"/>
  <c r="M268" i="11"/>
  <c r="S268" i="11"/>
  <c r="F268" i="11"/>
  <c r="T268" i="11"/>
  <c r="G268" i="11"/>
  <c r="N268" i="11"/>
  <c r="U268" i="11"/>
  <c r="H268" i="11"/>
  <c r="I268" i="11"/>
  <c r="O268" i="11"/>
  <c r="H260" i="11"/>
  <c r="J260" i="11"/>
  <c r="P260" i="11"/>
  <c r="L260" i="11"/>
  <c r="R260" i="11"/>
  <c r="F260" i="11"/>
  <c r="T260" i="11"/>
  <c r="G260" i="11"/>
  <c r="N260" i="11"/>
  <c r="U260" i="11"/>
  <c r="D260" i="11"/>
  <c r="E260" i="11"/>
  <c r="I260" i="11"/>
  <c r="K260" i="11"/>
  <c r="M260" i="11"/>
  <c r="O260" i="11"/>
  <c r="Q260" i="11"/>
  <c r="S260" i="11"/>
  <c r="H252" i="11"/>
  <c r="I252" i="11"/>
  <c r="O252" i="11"/>
  <c r="J252" i="11"/>
  <c r="P252" i="11"/>
  <c r="D252" i="11"/>
  <c r="K252" i="11"/>
  <c r="Q252" i="11"/>
  <c r="L252" i="11"/>
  <c r="R252" i="11"/>
  <c r="E252" i="11"/>
  <c r="M252" i="11"/>
  <c r="S252" i="11"/>
  <c r="F252" i="11"/>
  <c r="T252" i="11"/>
  <c r="G252" i="11"/>
  <c r="N252" i="11"/>
  <c r="U252" i="11"/>
  <c r="H244" i="11"/>
  <c r="I244" i="11"/>
  <c r="O244" i="11"/>
  <c r="J244" i="11"/>
  <c r="P244" i="11"/>
  <c r="D244" i="11"/>
  <c r="K244" i="11"/>
  <c r="Q244" i="11"/>
  <c r="L244" i="11"/>
  <c r="R244" i="11"/>
  <c r="E244" i="11"/>
  <c r="M244" i="11"/>
  <c r="S244" i="11"/>
  <c r="F244" i="11"/>
  <c r="T244" i="11"/>
  <c r="G244" i="11"/>
  <c r="N244" i="11"/>
  <c r="U244" i="11"/>
  <c r="H236" i="11"/>
  <c r="I236" i="11"/>
  <c r="O236" i="11"/>
  <c r="J236" i="11"/>
  <c r="P236" i="11"/>
  <c r="D236" i="11"/>
  <c r="K236" i="11"/>
  <c r="Q236" i="11"/>
  <c r="L236" i="11"/>
  <c r="R236" i="11"/>
  <c r="E236" i="11"/>
  <c r="M236" i="11"/>
  <c r="S236" i="11"/>
  <c r="F236" i="11"/>
  <c r="T236" i="11"/>
  <c r="G236" i="11"/>
  <c r="N236" i="11"/>
  <c r="U236" i="11"/>
  <c r="H228" i="11"/>
  <c r="I228" i="11"/>
  <c r="O228" i="11"/>
  <c r="J228" i="11"/>
  <c r="P228" i="11"/>
  <c r="D228" i="11"/>
  <c r="K228" i="11"/>
  <c r="Q228" i="11"/>
  <c r="L228" i="11"/>
  <c r="R228" i="11"/>
  <c r="E228" i="11"/>
  <c r="M228" i="11"/>
  <c r="S228" i="11"/>
  <c r="F228" i="11"/>
  <c r="T228" i="11"/>
  <c r="G228" i="11"/>
  <c r="N228" i="11"/>
  <c r="U228" i="11"/>
  <c r="H220" i="11"/>
  <c r="I220" i="11"/>
  <c r="O220" i="11"/>
  <c r="J220" i="11"/>
  <c r="P220" i="11"/>
  <c r="D220" i="11"/>
  <c r="K220" i="11"/>
  <c r="Q220" i="11"/>
  <c r="L220" i="11"/>
  <c r="R220" i="11"/>
  <c r="E220" i="11"/>
  <c r="M220" i="11"/>
  <c r="S220" i="11"/>
  <c r="F220" i="11"/>
  <c r="T220" i="11"/>
  <c r="G220" i="11"/>
  <c r="N220" i="11"/>
  <c r="U220" i="11"/>
  <c r="E212" i="11"/>
  <c r="M212" i="11"/>
  <c r="S212" i="11"/>
  <c r="G212" i="11"/>
  <c r="N212" i="11"/>
  <c r="U212" i="11"/>
  <c r="I212" i="11"/>
  <c r="O212" i="11"/>
  <c r="J212" i="11"/>
  <c r="P212" i="11"/>
  <c r="K212" i="11"/>
  <c r="L212" i="11"/>
  <c r="D212" i="11"/>
  <c r="Q212" i="11"/>
  <c r="R212" i="11"/>
  <c r="F212" i="11"/>
  <c r="T212" i="11"/>
  <c r="H212" i="11"/>
  <c r="D204" i="11"/>
  <c r="K204" i="11"/>
  <c r="Q204" i="11"/>
  <c r="E204" i="11"/>
  <c r="M204" i="11"/>
  <c r="S204" i="11"/>
  <c r="G204" i="11"/>
  <c r="N204" i="11"/>
  <c r="U204" i="11"/>
  <c r="H204" i="11"/>
  <c r="I204" i="11"/>
  <c r="O204" i="11"/>
  <c r="J204" i="11"/>
  <c r="P204" i="11"/>
  <c r="F204" i="11"/>
  <c r="L204" i="11"/>
  <c r="R204" i="11"/>
  <c r="T204" i="11"/>
  <c r="D196" i="11"/>
  <c r="K196" i="11"/>
  <c r="Q196" i="11"/>
  <c r="E196" i="11"/>
  <c r="M196" i="11"/>
  <c r="S196" i="11"/>
  <c r="G196" i="11"/>
  <c r="N196" i="11"/>
  <c r="U196" i="11"/>
  <c r="H196" i="11"/>
  <c r="I196" i="11"/>
  <c r="O196" i="11"/>
  <c r="J196" i="11"/>
  <c r="P196" i="11"/>
  <c r="L196" i="11"/>
  <c r="R196" i="11"/>
  <c r="T196" i="11"/>
  <c r="F196" i="11"/>
  <c r="D188" i="11"/>
  <c r="K188" i="11"/>
  <c r="Q188" i="11"/>
  <c r="E188" i="11"/>
  <c r="M188" i="11"/>
  <c r="S188" i="11"/>
  <c r="G188" i="11"/>
  <c r="N188" i="11"/>
  <c r="U188" i="11"/>
  <c r="H188" i="11"/>
  <c r="I188" i="11"/>
  <c r="O188" i="11"/>
  <c r="J188" i="11"/>
  <c r="P188" i="11"/>
  <c r="R188" i="11"/>
  <c r="T188" i="11"/>
  <c r="F188" i="11"/>
  <c r="L188" i="11"/>
  <c r="D180" i="11"/>
  <c r="K180" i="11"/>
  <c r="Q180" i="11"/>
  <c r="E180" i="11"/>
  <c r="M180" i="11"/>
  <c r="S180" i="11"/>
  <c r="G180" i="11"/>
  <c r="N180" i="11"/>
  <c r="U180" i="11"/>
  <c r="H180" i="11"/>
  <c r="I180" i="11"/>
  <c r="O180" i="11"/>
  <c r="J180" i="11"/>
  <c r="P180" i="11"/>
  <c r="F180" i="11"/>
  <c r="L180" i="11"/>
  <c r="R180" i="11"/>
  <c r="T180" i="11"/>
  <c r="F172" i="11"/>
  <c r="T172" i="11"/>
  <c r="H172" i="11"/>
  <c r="J172" i="11"/>
  <c r="P172" i="11"/>
  <c r="D172" i="11"/>
  <c r="K172" i="11"/>
  <c r="Q172" i="11"/>
  <c r="G172" i="11"/>
  <c r="U172" i="11"/>
  <c r="L172" i="11"/>
  <c r="N172" i="11"/>
  <c r="O172" i="11"/>
  <c r="R172" i="11"/>
  <c r="E172" i="11"/>
  <c r="S172" i="11"/>
  <c r="I172" i="11"/>
  <c r="M172" i="11"/>
  <c r="F164" i="11"/>
  <c r="T164" i="11"/>
  <c r="H164" i="11"/>
  <c r="J164" i="11"/>
  <c r="P164" i="11"/>
  <c r="D164" i="11"/>
  <c r="K164" i="11"/>
  <c r="Q164" i="11"/>
  <c r="N164" i="11"/>
  <c r="O164" i="11"/>
  <c r="R164" i="11"/>
  <c r="E164" i="11"/>
  <c r="S164" i="11"/>
  <c r="G164" i="11"/>
  <c r="U164" i="11"/>
  <c r="I164" i="11"/>
  <c r="L164" i="11"/>
  <c r="M164" i="11"/>
  <c r="F156" i="11"/>
  <c r="T156" i="11"/>
  <c r="H156" i="11"/>
  <c r="J156" i="11"/>
  <c r="P156" i="11"/>
  <c r="D156" i="11"/>
  <c r="K156" i="11"/>
  <c r="Q156" i="11"/>
  <c r="G156" i="11"/>
  <c r="U156" i="11"/>
  <c r="I156" i="11"/>
  <c r="L156" i="11"/>
  <c r="M156" i="11"/>
  <c r="N156" i="11"/>
  <c r="O156" i="11"/>
  <c r="R156" i="11"/>
  <c r="E156" i="11"/>
  <c r="S156" i="11"/>
  <c r="F148" i="11"/>
  <c r="T148" i="11"/>
  <c r="H148" i="11"/>
  <c r="J148" i="11"/>
  <c r="P148" i="11"/>
  <c r="D148" i="11"/>
  <c r="K148" i="11"/>
  <c r="Q148" i="11"/>
  <c r="N148" i="11"/>
  <c r="O148" i="11"/>
  <c r="R148" i="11"/>
  <c r="E148" i="11"/>
  <c r="S148" i="11"/>
  <c r="G148" i="11"/>
  <c r="U148" i="11"/>
  <c r="I148" i="11"/>
  <c r="L148" i="11"/>
  <c r="M148" i="11"/>
  <c r="E140" i="11"/>
  <c r="M140" i="11"/>
  <c r="S140" i="11"/>
  <c r="F140" i="11"/>
  <c r="T140" i="11"/>
  <c r="G140" i="11"/>
  <c r="N140" i="11"/>
  <c r="U140" i="11"/>
  <c r="H140" i="11"/>
  <c r="J140" i="11"/>
  <c r="P140" i="11"/>
  <c r="D140" i="11"/>
  <c r="K140" i="11"/>
  <c r="Q140" i="11"/>
  <c r="I140" i="11"/>
  <c r="L140" i="11"/>
  <c r="O140" i="11"/>
  <c r="R140" i="11"/>
  <c r="E132" i="11"/>
  <c r="M132" i="11"/>
  <c r="S132" i="11"/>
  <c r="F132" i="11"/>
  <c r="T132" i="11"/>
  <c r="G132" i="11"/>
  <c r="N132" i="11"/>
  <c r="U132" i="11"/>
  <c r="H132" i="11"/>
  <c r="J132" i="11"/>
  <c r="P132" i="11"/>
  <c r="D132" i="11"/>
  <c r="K132" i="11"/>
  <c r="Q132" i="11"/>
  <c r="I132" i="11"/>
  <c r="L132" i="11"/>
  <c r="O132" i="11"/>
  <c r="R132" i="11"/>
  <c r="E124" i="11"/>
  <c r="M124" i="11"/>
  <c r="S124" i="11"/>
  <c r="F124" i="11"/>
  <c r="T124" i="11"/>
  <c r="G124" i="11"/>
  <c r="N124" i="11"/>
  <c r="U124" i="11"/>
  <c r="H124" i="11"/>
  <c r="J124" i="11"/>
  <c r="P124" i="11"/>
  <c r="D124" i="11"/>
  <c r="B7" i="12" s="1"/>
  <c r="K124" i="11"/>
  <c r="Q124" i="11"/>
  <c r="O124" i="11"/>
  <c r="R124" i="11"/>
  <c r="I124" i="11"/>
  <c r="L124" i="11"/>
  <c r="D116" i="11"/>
  <c r="K116" i="11"/>
  <c r="Q116" i="11"/>
  <c r="E116" i="11"/>
  <c r="M116" i="11"/>
  <c r="S116" i="11"/>
  <c r="H116" i="11"/>
  <c r="N116" i="11"/>
  <c r="O116" i="11"/>
  <c r="F116" i="11"/>
  <c r="P116" i="11"/>
  <c r="G116" i="11"/>
  <c r="R116" i="11"/>
  <c r="J116" i="11"/>
  <c r="U116" i="11"/>
  <c r="L116" i="11"/>
  <c r="T116" i="11"/>
  <c r="I116" i="11"/>
  <c r="I108" i="11"/>
  <c r="O108" i="11"/>
  <c r="D108" i="11"/>
  <c r="K108" i="11"/>
  <c r="Q108" i="11"/>
  <c r="E108" i="11"/>
  <c r="M108" i="11"/>
  <c r="S108" i="11"/>
  <c r="F108" i="11"/>
  <c r="T108" i="11"/>
  <c r="G108" i="11"/>
  <c r="N108" i="11"/>
  <c r="U108" i="11"/>
  <c r="H108" i="11"/>
  <c r="R108" i="11"/>
  <c r="J108" i="11"/>
  <c r="L108" i="11"/>
  <c r="P108" i="11"/>
  <c r="H100" i="11"/>
  <c r="D100" i="11"/>
  <c r="K100" i="11"/>
  <c r="Q100" i="11"/>
  <c r="E100" i="11"/>
  <c r="M100" i="11"/>
  <c r="U100" i="11"/>
  <c r="N100" i="11"/>
  <c r="G100" i="11"/>
  <c r="P100" i="11"/>
  <c r="I100" i="11"/>
  <c r="R100" i="11"/>
  <c r="J100" i="11"/>
  <c r="S100" i="11"/>
  <c r="L100" i="11"/>
  <c r="T100" i="11"/>
  <c r="F100" i="11"/>
  <c r="O100" i="11"/>
  <c r="H92" i="11"/>
  <c r="J92" i="11"/>
  <c r="P92" i="11"/>
  <c r="D92" i="11"/>
  <c r="K92" i="11"/>
  <c r="Q92" i="11"/>
  <c r="E92" i="11"/>
  <c r="M92" i="11"/>
  <c r="S92" i="11"/>
  <c r="O92" i="11"/>
  <c r="F92" i="11"/>
  <c r="T92" i="11"/>
  <c r="G92" i="11"/>
  <c r="U92" i="11"/>
  <c r="I92" i="11"/>
  <c r="L92" i="11"/>
  <c r="N92" i="11"/>
  <c r="R92" i="11"/>
  <c r="H84" i="11"/>
  <c r="J84" i="11"/>
  <c r="P84" i="11"/>
  <c r="D84" i="11"/>
  <c r="K84" i="11"/>
  <c r="Q84" i="11"/>
  <c r="E84" i="11"/>
  <c r="M84" i="11"/>
  <c r="S84" i="11"/>
  <c r="F84" i="11"/>
  <c r="T84" i="11"/>
  <c r="I84" i="11"/>
  <c r="N84" i="11"/>
  <c r="O84" i="11"/>
  <c r="R84" i="11"/>
  <c r="G84" i="11"/>
  <c r="U84" i="11"/>
  <c r="L84" i="11"/>
  <c r="H76" i="11"/>
  <c r="I76" i="11"/>
  <c r="O76" i="11"/>
  <c r="J76" i="11"/>
  <c r="P76" i="11"/>
  <c r="D76" i="11"/>
  <c r="K76" i="11"/>
  <c r="Q76" i="11"/>
  <c r="E76" i="11"/>
  <c r="M76" i="11"/>
  <c r="S76" i="11"/>
  <c r="F76" i="11"/>
  <c r="L76" i="11"/>
  <c r="N76" i="11"/>
  <c r="R76" i="11"/>
  <c r="T76" i="11"/>
  <c r="U76" i="11"/>
  <c r="G76" i="11"/>
  <c r="L68" i="11"/>
  <c r="R68" i="11"/>
  <c r="G68" i="11"/>
  <c r="H68" i="11"/>
  <c r="O68" i="11"/>
  <c r="I68" i="11"/>
  <c r="P68" i="11"/>
  <c r="J68" i="11"/>
  <c r="Q68" i="11"/>
  <c r="D68" i="11"/>
  <c r="M68" i="11"/>
  <c r="T68" i="11"/>
  <c r="F68" i="11"/>
  <c r="S68" i="11"/>
  <c r="U68" i="11"/>
  <c r="E68" i="11"/>
  <c r="K68" i="11"/>
  <c r="N68" i="11"/>
  <c r="J60" i="11"/>
  <c r="P60" i="11"/>
  <c r="L60" i="11"/>
  <c r="R60" i="11"/>
  <c r="F60" i="11"/>
  <c r="T60" i="11"/>
  <c r="E60" i="11"/>
  <c r="O60" i="11"/>
  <c r="G60" i="11"/>
  <c r="Q60" i="11"/>
  <c r="H60" i="11"/>
  <c r="S60" i="11"/>
  <c r="I60" i="11"/>
  <c r="U60" i="11"/>
  <c r="M60" i="11"/>
  <c r="D60" i="11"/>
  <c r="K60" i="11"/>
  <c r="N60" i="11"/>
  <c r="G52" i="11"/>
  <c r="N52" i="11"/>
  <c r="U52" i="11"/>
  <c r="J52" i="11"/>
  <c r="P52" i="11"/>
  <c r="D52" i="11"/>
  <c r="M52" i="11"/>
  <c r="E52" i="11"/>
  <c r="H52" i="11"/>
  <c r="Q52" i="11"/>
  <c r="I52" i="11"/>
  <c r="R52" i="11"/>
  <c r="L52" i="11"/>
  <c r="T52" i="11"/>
  <c r="O52" i="11"/>
  <c r="S52" i="11"/>
  <c r="F52" i="11"/>
  <c r="K52" i="11"/>
  <c r="G44" i="11"/>
  <c r="N44" i="11"/>
  <c r="U44" i="11"/>
  <c r="J44" i="11"/>
  <c r="P44" i="11"/>
  <c r="L44" i="11"/>
  <c r="R44" i="11"/>
  <c r="H44" i="11"/>
  <c r="S44" i="11"/>
  <c r="K44" i="11"/>
  <c r="D44" i="11"/>
  <c r="F44" i="11"/>
  <c r="Q44" i="11"/>
  <c r="O44" i="11"/>
  <c r="T44" i="11"/>
  <c r="E44" i="11"/>
  <c r="I44" i="11"/>
  <c r="M44" i="11"/>
  <c r="G36" i="11"/>
  <c r="N36" i="11"/>
  <c r="U36" i="11"/>
  <c r="J36" i="11"/>
  <c r="P36" i="11"/>
  <c r="L36" i="11"/>
  <c r="R36" i="11"/>
  <c r="I36" i="11"/>
  <c r="T36" i="11"/>
  <c r="M36" i="11"/>
  <c r="D36" i="11"/>
  <c r="E36" i="11"/>
  <c r="O36" i="11"/>
  <c r="H36" i="11"/>
  <c r="S36" i="11"/>
  <c r="Q36" i="11"/>
  <c r="F36" i="11"/>
  <c r="K36" i="11"/>
  <c r="H28" i="11"/>
  <c r="D28" i="11"/>
  <c r="K28" i="11"/>
  <c r="Q28" i="11"/>
  <c r="L28" i="11"/>
  <c r="R28" i="11"/>
  <c r="E28" i="11"/>
  <c r="M28" i="11"/>
  <c r="S28" i="11"/>
  <c r="N28" i="11"/>
  <c r="F28" i="11"/>
  <c r="T28" i="11"/>
  <c r="I28" i="11"/>
  <c r="U28" i="11"/>
  <c r="J28" i="11"/>
  <c r="P28" i="11"/>
  <c r="G28" i="11"/>
  <c r="O28" i="11"/>
  <c r="H20" i="11"/>
  <c r="D20" i="11"/>
  <c r="K20" i="11"/>
  <c r="Q20" i="11"/>
  <c r="L20" i="11"/>
  <c r="R20" i="11"/>
  <c r="E20" i="11"/>
  <c r="M20" i="11"/>
  <c r="S20" i="11"/>
  <c r="G20" i="11"/>
  <c r="U20" i="11"/>
  <c r="O20" i="11"/>
  <c r="J20" i="11"/>
  <c r="P20" i="11"/>
  <c r="I20" i="11"/>
  <c r="F20" i="11"/>
  <c r="N20" i="11"/>
  <c r="T20" i="11"/>
  <c r="E12" i="11"/>
  <c r="M12" i="11"/>
  <c r="S12" i="11"/>
  <c r="K12" i="11"/>
  <c r="R12" i="11"/>
  <c r="F12" i="11"/>
  <c r="N12" i="11"/>
  <c r="G12" i="11"/>
  <c r="H12" i="11"/>
  <c r="O12" i="11"/>
  <c r="J12" i="11"/>
  <c r="P12" i="11"/>
  <c r="D12" i="11"/>
  <c r="T12" i="11"/>
  <c r="U12" i="11"/>
  <c r="I12" i="11"/>
  <c r="L12" i="11"/>
  <c r="Q12" i="11"/>
  <c r="E4" i="11"/>
  <c r="M4" i="11"/>
  <c r="S4" i="11"/>
  <c r="H4" i="11"/>
  <c r="L4" i="11"/>
  <c r="U4" i="11"/>
  <c r="F4" i="11"/>
  <c r="O4" i="11"/>
  <c r="G4" i="11"/>
  <c r="P4" i="11"/>
  <c r="I4" i="11"/>
  <c r="Q4" i="11"/>
  <c r="K4" i="11"/>
  <c r="R4" i="11"/>
  <c r="D4" i="11"/>
  <c r="J4" i="11"/>
  <c r="T4" i="11"/>
  <c r="N4" i="11"/>
  <c r="E811" i="11"/>
  <c r="M811" i="11"/>
  <c r="S811" i="11"/>
  <c r="F811" i="11"/>
  <c r="T811" i="11"/>
  <c r="G811" i="11"/>
  <c r="N811" i="11"/>
  <c r="U811" i="11"/>
  <c r="H811" i="11"/>
  <c r="I811" i="11"/>
  <c r="O811" i="11"/>
  <c r="J811" i="11"/>
  <c r="P811" i="11"/>
  <c r="D811" i="11"/>
  <c r="K811" i="11"/>
  <c r="Q811" i="11"/>
  <c r="L811" i="11"/>
  <c r="R811" i="11"/>
  <c r="E803" i="11"/>
  <c r="M803" i="11"/>
  <c r="S803" i="11"/>
  <c r="F803" i="11"/>
  <c r="T803" i="11"/>
  <c r="G803" i="11"/>
  <c r="N803" i="11"/>
  <c r="U803" i="11"/>
  <c r="H803" i="11"/>
  <c r="I803" i="11"/>
  <c r="O803" i="11"/>
  <c r="J803" i="11"/>
  <c r="P803" i="11"/>
  <c r="D803" i="11"/>
  <c r="K803" i="11"/>
  <c r="Q803" i="11"/>
  <c r="L803" i="11"/>
  <c r="R803" i="11"/>
  <c r="E795" i="11"/>
  <c r="M795" i="11"/>
  <c r="S795" i="11"/>
  <c r="F795" i="11"/>
  <c r="T795" i="11"/>
  <c r="G795" i="11"/>
  <c r="N795" i="11"/>
  <c r="U795" i="11"/>
  <c r="H795" i="11"/>
  <c r="I795" i="11"/>
  <c r="O795" i="11"/>
  <c r="J795" i="11"/>
  <c r="P795" i="11"/>
  <c r="D795" i="11"/>
  <c r="K795" i="11"/>
  <c r="Q795" i="11"/>
  <c r="L795" i="11"/>
  <c r="R795" i="11"/>
  <c r="E787" i="11"/>
  <c r="M787" i="11"/>
  <c r="S787" i="11"/>
  <c r="F787" i="11"/>
  <c r="T787" i="11"/>
  <c r="G787" i="11"/>
  <c r="N787" i="11"/>
  <c r="U787" i="11"/>
  <c r="H787" i="11"/>
  <c r="I787" i="11"/>
  <c r="O787" i="11"/>
  <c r="J787" i="11"/>
  <c r="P787" i="11"/>
  <c r="D787" i="11"/>
  <c r="K787" i="11"/>
  <c r="Q787" i="11"/>
  <c r="L787" i="11"/>
  <c r="R787" i="11"/>
  <c r="E779" i="11"/>
  <c r="M779" i="11"/>
  <c r="S779" i="11"/>
  <c r="F779" i="11"/>
  <c r="T779" i="11"/>
  <c r="G779" i="11"/>
  <c r="N779" i="11"/>
  <c r="U779" i="11"/>
  <c r="H779" i="11"/>
  <c r="I779" i="11"/>
  <c r="O779" i="11"/>
  <c r="J779" i="11"/>
  <c r="P779" i="11"/>
  <c r="D779" i="11"/>
  <c r="K779" i="11"/>
  <c r="Q779" i="11"/>
  <c r="L779" i="11"/>
  <c r="R779" i="11"/>
  <c r="E771" i="11"/>
  <c r="M771" i="11"/>
  <c r="S771" i="11"/>
  <c r="F771" i="11"/>
  <c r="T771" i="11"/>
  <c r="G771" i="11"/>
  <c r="N771" i="11"/>
  <c r="U771" i="11"/>
  <c r="H771" i="11"/>
  <c r="I771" i="11"/>
  <c r="O771" i="11"/>
  <c r="J771" i="11"/>
  <c r="P771" i="11"/>
  <c r="D771" i="11"/>
  <c r="K771" i="11"/>
  <c r="Q771" i="11"/>
  <c r="L771" i="11"/>
  <c r="R771" i="11"/>
  <c r="E763" i="11"/>
  <c r="M763" i="11"/>
  <c r="S763" i="11"/>
  <c r="G763" i="11"/>
  <c r="N763" i="11"/>
  <c r="U763" i="11"/>
  <c r="H763" i="11"/>
  <c r="I763" i="11"/>
  <c r="O763" i="11"/>
  <c r="D763" i="11"/>
  <c r="K763" i="11"/>
  <c r="Q763" i="11"/>
  <c r="L763" i="11"/>
  <c r="R763" i="11"/>
  <c r="P763" i="11"/>
  <c r="T763" i="11"/>
  <c r="F763" i="11"/>
  <c r="J763" i="11"/>
  <c r="E755" i="11"/>
  <c r="M755" i="11"/>
  <c r="S755" i="11"/>
  <c r="G755" i="11"/>
  <c r="N755" i="11"/>
  <c r="U755" i="11"/>
  <c r="H755" i="11"/>
  <c r="I755" i="11"/>
  <c r="O755" i="11"/>
  <c r="D755" i="11"/>
  <c r="K755" i="11"/>
  <c r="Q755" i="11"/>
  <c r="L755" i="11"/>
  <c r="R755" i="11"/>
  <c r="T755" i="11"/>
  <c r="F755" i="11"/>
  <c r="J755" i="11"/>
  <c r="P755" i="11"/>
  <c r="E747" i="11"/>
  <c r="M747" i="11"/>
  <c r="S747" i="11"/>
  <c r="Q31" i="12" s="1"/>
  <c r="G747" i="11"/>
  <c r="N747" i="11"/>
  <c r="U747" i="11"/>
  <c r="H747" i="11"/>
  <c r="I747" i="11"/>
  <c r="O747" i="11"/>
  <c r="D747" i="11"/>
  <c r="K747" i="11"/>
  <c r="Q747" i="11"/>
  <c r="L747" i="11"/>
  <c r="R747" i="11"/>
  <c r="F747" i="11"/>
  <c r="J747" i="11"/>
  <c r="P747" i="11"/>
  <c r="T747" i="11"/>
  <c r="E739" i="11"/>
  <c r="M739" i="11"/>
  <c r="S739" i="11"/>
  <c r="G739" i="11"/>
  <c r="N739" i="11"/>
  <c r="U739" i="11"/>
  <c r="H739" i="11"/>
  <c r="I739" i="11"/>
  <c r="O739" i="11"/>
  <c r="D739" i="11"/>
  <c r="K739" i="11"/>
  <c r="Q739" i="11"/>
  <c r="L739" i="11"/>
  <c r="R739" i="11"/>
  <c r="F739" i="11"/>
  <c r="J739" i="11"/>
  <c r="P739" i="11"/>
  <c r="T739" i="11"/>
  <c r="E731" i="11"/>
  <c r="M731" i="11"/>
  <c r="S731" i="11"/>
  <c r="G731" i="11"/>
  <c r="N731" i="11"/>
  <c r="U731" i="11"/>
  <c r="H731" i="11"/>
  <c r="I731" i="11"/>
  <c r="O731" i="11"/>
  <c r="D731" i="11"/>
  <c r="K731" i="11"/>
  <c r="Q731" i="11"/>
  <c r="L731" i="11"/>
  <c r="R731" i="11"/>
  <c r="P731" i="11"/>
  <c r="T731" i="11"/>
  <c r="F731" i="11"/>
  <c r="J731" i="11"/>
  <c r="E723" i="11"/>
  <c r="M723" i="11"/>
  <c r="S723" i="11"/>
  <c r="G723" i="11"/>
  <c r="N723" i="11"/>
  <c r="U723" i="11"/>
  <c r="H723" i="11"/>
  <c r="I723" i="11"/>
  <c r="O723" i="11"/>
  <c r="D723" i="11"/>
  <c r="K723" i="11"/>
  <c r="Q723" i="11"/>
  <c r="L723" i="11"/>
  <c r="R723" i="11"/>
  <c r="T723" i="11"/>
  <c r="F723" i="11"/>
  <c r="J723" i="11"/>
  <c r="P723" i="11"/>
  <c r="E715" i="11"/>
  <c r="M715" i="11"/>
  <c r="S715" i="11"/>
  <c r="G715" i="11"/>
  <c r="N715" i="11"/>
  <c r="U715" i="11"/>
  <c r="H715" i="11"/>
  <c r="I715" i="11"/>
  <c r="O715" i="11"/>
  <c r="D715" i="11"/>
  <c r="K715" i="11"/>
  <c r="Q715" i="11"/>
  <c r="L715" i="11"/>
  <c r="R715" i="11"/>
  <c r="F715" i="11"/>
  <c r="J715" i="11"/>
  <c r="P715" i="11"/>
  <c r="T715" i="11"/>
  <c r="E707" i="11"/>
  <c r="M707" i="11"/>
  <c r="S707" i="11"/>
  <c r="G707" i="11"/>
  <c r="N707" i="11"/>
  <c r="U707" i="11"/>
  <c r="H707" i="11"/>
  <c r="I707" i="11"/>
  <c r="O707" i="11"/>
  <c r="D707" i="11"/>
  <c r="K707" i="11"/>
  <c r="Q707" i="11"/>
  <c r="L707" i="11"/>
  <c r="R707" i="11"/>
  <c r="F707" i="11"/>
  <c r="J707" i="11"/>
  <c r="P707" i="11"/>
  <c r="T707" i="11"/>
  <c r="E699" i="11"/>
  <c r="M699" i="11"/>
  <c r="S699" i="11"/>
  <c r="F699" i="11"/>
  <c r="T699" i="11"/>
  <c r="G699" i="11"/>
  <c r="N699" i="11"/>
  <c r="U699" i="11"/>
  <c r="H699" i="11"/>
  <c r="I699" i="11"/>
  <c r="O699" i="11"/>
  <c r="J699" i="11"/>
  <c r="P699" i="11"/>
  <c r="D699" i="11"/>
  <c r="K699" i="11"/>
  <c r="Q699" i="11"/>
  <c r="L699" i="11"/>
  <c r="R699" i="11"/>
  <c r="E691" i="11"/>
  <c r="M691" i="11"/>
  <c r="S691" i="11"/>
  <c r="F691" i="11"/>
  <c r="T691" i="11"/>
  <c r="G691" i="11"/>
  <c r="N691" i="11"/>
  <c r="U691" i="11"/>
  <c r="H691" i="11"/>
  <c r="I691" i="11"/>
  <c r="O691" i="11"/>
  <c r="J691" i="11"/>
  <c r="P691" i="11"/>
  <c r="D691" i="11"/>
  <c r="K691" i="11"/>
  <c r="Q691" i="11"/>
  <c r="L691" i="11"/>
  <c r="R691" i="11"/>
  <c r="E683" i="11"/>
  <c r="M683" i="11"/>
  <c r="S683" i="11"/>
  <c r="F683" i="11"/>
  <c r="T683" i="11"/>
  <c r="G683" i="11"/>
  <c r="N683" i="11"/>
  <c r="U683" i="11"/>
  <c r="H683" i="11"/>
  <c r="I683" i="11"/>
  <c r="O683" i="11"/>
  <c r="J683" i="11"/>
  <c r="P683" i="11"/>
  <c r="D683" i="11"/>
  <c r="K683" i="11"/>
  <c r="Q683" i="11"/>
  <c r="L683" i="11"/>
  <c r="R683" i="11"/>
  <c r="E675" i="11"/>
  <c r="M675" i="11"/>
  <c r="S675" i="11"/>
  <c r="F675" i="11"/>
  <c r="T675" i="11"/>
  <c r="G675" i="11"/>
  <c r="N675" i="11"/>
  <c r="U675" i="11"/>
  <c r="H675" i="11"/>
  <c r="I675" i="11"/>
  <c r="O675" i="11"/>
  <c r="J675" i="11"/>
  <c r="P675" i="11"/>
  <c r="D675" i="11"/>
  <c r="K675" i="11"/>
  <c r="Q675" i="11"/>
  <c r="L675" i="11"/>
  <c r="R675" i="11"/>
  <c r="E667" i="11"/>
  <c r="M667" i="11"/>
  <c r="S667" i="11"/>
  <c r="F667" i="11"/>
  <c r="T667" i="11"/>
  <c r="G667" i="11"/>
  <c r="N667" i="11"/>
  <c r="U667" i="11"/>
  <c r="H667" i="11"/>
  <c r="I667" i="11"/>
  <c r="O667" i="11"/>
  <c r="J667" i="11"/>
  <c r="P667" i="11"/>
  <c r="D667" i="11"/>
  <c r="K667" i="11"/>
  <c r="Q667" i="11"/>
  <c r="L667" i="11"/>
  <c r="R667" i="11"/>
  <c r="E659" i="11"/>
  <c r="M659" i="11"/>
  <c r="S659" i="11"/>
  <c r="F659" i="11"/>
  <c r="T659" i="11"/>
  <c r="G659" i="11"/>
  <c r="N659" i="11"/>
  <c r="U659" i="11"/>
  <c r="H659" i="11"/>
  <c r="I659" i="11"/>
  <c r="O659" i="11"/>
  <c r="J659" i="11"/>
  <c r="P659" i="11"/>
  <c r="D659" i="11"/>
  <c r="K659" i="11"/>
  <c r="Q659" i="11"/>
  <c r="L659" i="11"/>
  <c r="R659" i="11"/>
  <c r="E651" i="11"/>
  <c r="M651" i="11"/>
  <c r="S651" i="11"/>
  <c r="F651" i="11"/>
  <c r="T651" i="11"/>
  <c r="G651" i="11"/>
  <c r="N651" i="11"/>
  <c r="U651" i="11"/>
  <c r="H651" i="11"/>
  <c r="I651" i="11"/>
  <c r="O651" i="11"/>
  <c r="J651" i="11"/>
  <c r="P651" i="11"/>
  <c r="D651" i="11"/>
  <c r="K651" i="11"/>
  <c r="Q651" i="11"/>
  <c r="L651" i="11"/>
  <c r="R651" i="11"/>
  <c r="E643" i="11"/>
  <c r="M643" i="11"/>
  <c r="S643" i="11"/>
  <c r="F643" i="11"/>
  <c r="T643" i="11"/>
  <c r="G643" i="11"/>
  <c r="N643" i="11"/>
  <c r="U643" i="11"/>
  <c r="H643" i="11"/>
  <c r="I643" i="11"/>
  <c r="O643" i="11"/>
  <c r="J643" i="11"/>
  <c r="P643" i="11"/>
  <c r="D643" i="11"/>
  <c r="K643" i="11"/>
  <c r="Q643" i="11"/>
  <c r="L643" i="11"/>
  <c r="R643" i="11"/>
  <c r="E635" i="11"/>
  <c r="M635" i="11"/>
  <c r="S635" i="11"/>
  <c r="F635" i="11"/>
  <c r="T635" i="11"/>
  <c r="G635" i="11"/>
  <c r="N635" i="11"/>
  <c r="U635" i="11"/>
  <c r="H635" i="11"/>
  <c r="I635" i="11"/>
  <c r="O635" i="11"/>
  <c r="J635" i="11"/>
  <c r="P635" i="11"/>
  <c r="D635" i="11"/>
  <c r="K635" i="11"/>
  <c r="Q635" i="11"/>
  <c r="L635" i="11"/>
  <c r="R635" i="11"/>
  <c r="E627" i="11"/>
  <c r="M627" i="11"/>
  <c r="S627" i="11"/>
  <c r="F627" i="11"/>
  <c r="T627" i="11"/>
  <c r="G627" i="11"/>
  <c r="N627" i="11"/>
  <c r="U627" i="11"/>
  <c r="H627" i="11"/>
  <c r="I627" i="11"/>
  <c r="O627" i="11"/>
  <c r="J627" i="11"/>
  <c r="P627" i="11"/>
  <c r="D627" i="11"/>
  <c r="K627" i="11"/>
  <c r="Q627" i="11"/>
  <c r="L627" i="11"/>
  <c r="R627" i="11"/>
  <c r="E619" i="11"/>
  <c r="M619" i="11"/>
  <c r="S619" i="11"/>
  <c r="F619" i="11"/>
  <c r="T619" i="11"/>
  <c r="G619" i="11"/>
  <c r="N619" i="11"/>
  <c r="U619" i="11"/>
  <c r="H619" i="11"/>
  <c r="I619" i="11"/>
  <c r="O619" i="11"/>
  <c r="J619" i="11"/>
  <c r="P619" i="11"/>
  <c r="D619" i="11"/>
  <c r="K619" i="11"/>
  <c r="Q619" i="11"/>
  <c r="L619" i="11"/>
  <c r="R619" i="11"/>
  <c r="E611" i="11"/>
  <c r="M611" i="11"/>
  <c r="S611" i="11"/>
  <c r="F611" i="11"/>
  <c r="T611" i="11"/>
  <c r="G611" i="11"/>
  <c r="N611" i="11"/>
  <c r="U611" i="11"/>
  <c r="H611" i="11"/>
  <c r="I611" i="11"/>
  <c r="O611" i="11"/>
  <c r="J611" i="11"/>
  <c r="P611" i="11"/>
  <c r="D611" i="11"/>
  <c r="K611" i="11"/>
  <c r="Q611" i="11"/>
  <c r="L611" i="11"/>
  <c r="R611" i="11"/>
  <c r="E603" i="11"/>
  <c r="M603" i="11"/>
  <c r="S603" i="11"/>
  <c r="F603" i="11"/>
  <c r="T603" i="11"/>
  <c r="G603" i="11"/>
  <c r="N603" i="11"/>
  <c r="U603" i="11"/>
  <c r="H603" i="11"/>
  <c r="I603" i="11"/>
  <c r="O603" i="11"/>
  <c r="J603" i="11"/>
  <c r="P603" i="11"/>
  <c r="D603" i="11"/>
  <c r="K603" i="11"/>
  <c r="Q603" i="11"/>
  <c r="L603" i="11"/>
  <c r="R603" i="11"/>
  <c r="E595" i="11"/>
  <c r="M595" i="11"/>
  <c r="S595" i="11"/>
  <c r="F595" i="11"/>
  <c r="T595" i="11"/>
  <c r="G595" i="11"/>
  <c r="N595" i="11"/>
  <c r="U595" i="11"/>
  <c r="H595" i="11"/>
  <c r="I595" i="11"/>
  <c r="O595" i="11"/>
  <c r="J595" i="11"/>
  <c r="P595" i="11"/>
  <c r="D595" i="11"/>
  <c r="K595" i="11"/>
  <c r="Q595" i="11"/>
  <c r="L595" i="11"/>
  <c r="R595" i="11"/>
  <c r="E587" i="11"/>
  <c r="M587" i="11"/>
  <c r="S587" i="11"/>
  <c r="F587" i="11"/>
  <c r="T587" i="11"/>
  <c r="G587" i="11"/>
  <c r="N587" i="11"/>
  <c r="U587" i="11"/>
  <c r="H587" i="11"/>
  <c r="I587" i="11"/>
  <c r="O587" i="11"/>
  <c r="J587" i="11"/>
  <c r="P587" i="11"/>
  <c r="D587" i="11"/>
  <c r="K587" i="11"/>
  <c r="Q587" i="11"/>
  <c r="L587" i="11"/>
  <c r="R587" i="11"/>
  <c r="E579" i="11"/>
  <c r="M579" i="11"/>
  <c r="S579" i="11"/>
  <c r="F579" i="11"/>
  <c r="T579" i="11"/>
  <c r="G579" i="11"/>
  <c r="N579" i="11"/>
  <c r="U579" i="11"/>
  <c r="H579" i="11"/>
  <c r="I579" i="11"/>
  <c r="O579" i="11"/>
  <c r="J579" i="11"/>
  <c r="P579" i="11"/>
  <c r="D579" i="11"/>
  <c r="K579" i="11"/>
  <c r="Q579" i="11"/>
  <c r="L579" i="11"/>
  <c r="R579" i="11"/>
  <c r="E571" i="11"/>
  <c r="M571" i="11"/>
  <c r="S571" i="11"/>
  <c r="F571" i="11"/>
  <c r="T571" i="11"/>
  <c r="G571" i="11"/>
  <c r="N571" i="11"/>
  <c r="U571" i="11"/>
  <c r="H571" i="11"/>
  <c r="I571" i="11"/>
  <c r="O571" i="11"/>
  <c r="J571" i="11"/>
  <c r="P571" i="11"/>
  <c r="D571" i="11"/>
  <c r="K571" i="11"/>
  <c r="Q571" i="11"/>
  <c r="L571" i="11"/>
  <c r="R571" i="11"/>
  <c r="E563" i="11"/>
  <c r="M563" i="11"/>
  <c r="S563" i="11"/>
  <c r="F563" i="11"/>
  <c r="T563" i="11"/>
  <c r="G563" i="11"/>
  <c r="N563" i="11"/>
  <c r="U563" i="11"/>
  <c r="H563" i="11"/>
  <c r="I563" i="11"/>
  <c r="O563" i="11"/>
  <c r="J563" i="11"/>
  <c r="P563" i="11"/>
  <c r="D563" i="11"/>
  <c r="K563" i="11"/>
  <c r="Q563" i="11"/>
  <c r="L563" i="11"/>
  <c r="R563" i="11"/>
  <c r="E555" i="11"/>
  <c r="M555" i="11"/>
  <c r="S555" i="11"/>
  <c r="F555" i="11"/>
  <c r="T555" i="11"/>
  <c r="G555" i="11"/>
  <c r="N555" i="11"/>
  <c r="U555" i="11"/>
  <c r="H555" i="11"/>
  <c r="I555" i="11"/>
  <c r="O555" i="11"/>
  <c r="J555" i="11"/>
  <c r="P555" i="11"/>
  <c r="D555" i="11"/>
  <c r="K555" i="11"/>
  <c r="Q555" i="11"/>
  <c r="L555" i="11"/>
  <c r="R555" i="11"/>
  <c r="E547" i="11"/>
  <c r="M547" i="11"/>
  <c r="S547" i="11"/>
  <c r="F547" i="11"/>
  <c r="T547" i="11"/>
  <c r="G547" i="11"/>
  <c r="N547" i="11"/>
  <c r="U547" i="11"/>
  <c r="H547" i="11"/>
  <c r="I547" i="11"/>
  <c r="O547" i="11"/>
  <c r="J547" i="11"/>
  <c r="P547" i="11"/>
  <c r="D547" i="11"/>
  <c r="K547" i="11"/>
  <c r="Q547" i="11"/>
  <c r="L547" i="11"/>
  <c r="R547" i="11"/>
  <c r="E539" i="11"/>
  <c r="M539" i="11"/>
  <c r="S539" i="11"/>
  <c r="F539" i="11"/>
  <c r="T539" i="11"/>
  <c r="G539" i="11"/>
  <c r="N539" i="11"/>
  <c r="U539" i="11"/>
  <c r="H539" i="11"/>
  <c r="I539" i="11"/>
  <c r="O539" i="11"/>
  <c r="J539" i="11"/>
  <c r="P539" i="11"/>
  <c r="D539" i="11"/>
  <c r="K539" i="11"/>
  <c r="Q539" i="11"/>
  <c r="L539" i="11"/>
  <c r="R539" i="11"/>
  <c r="E531" i="11"/>
  <c r="M531" i="11"/>
  <c r="S531" i="11"/>
  <c r="F531" i="11"/>
  <c r="T531" i="11"/>
  <c r="G531" i="11"/>
  <c r="N531" i="11"/>
  <c r="U531" i="11"/>
  <c r="H531" i="11"/>
  <c r="I531" i="11"/>
  <c r="O531" i="11"/>
  <c r="J531" i="11"/>
  <c r="P531" i="11"/>
  <c r="D531" i="11"/>
  <c r="K531" i="11"/>
  <c r="Q531" i="11"/>
  <c r="L531" i="11"/>
  <c r="R531" i="11"/>
  <c r="E523" i="11"/>
  <c r="M523" i="11"/>
  <c r="S523" i="11"/>
  <c r="F523" i="11"/>
  <c r="T523" i="11"/>
  <c r="G523" i="11"/>
  <c r="N523" i="11"/>
  <c r="U523" i="11"/>
  <c r="H523" i="11"/>
  <c r="I523" i="11"/>
  <c r="O523" i="11"/>
  <c r="J523" i="11"/>
  <c r="P523" i="11"/>
  <c r="D523" i="11"/>
  <c r="K523" i="11"/>
  <c r="Q523" i="11"/>
  <c r="L523" i="11"/>
  <c r="R523" i="11"/>
  <c r="H515" i="11"/>
  <c r="D515" i="11"/>
  <c r="K515" i="11"/>
  <c r="Q515" i="11"/>
  <c r="E515" i="11"/>
  <c r="M515" i="11"/>
  <c r="F515" i="11"/>
  <c r="G515" i="11"/>
  <c r="N515" i="11"/>
  <c r="S515" i="11"/>
  <c r="T515" i="11"/>
  <c r="I515" i="11"/>
  <c r="U515" i="11"/>
  <c r="J515" i="11"/>
  <c r="L515" i="11"/>
  <c r="O515" i="11"/>
  <c r="P515" i="11"/>
  <c r="R515" i="11"/>
  <c r="H507" i="11"/>
  <c r="J507" i="11"/>
  <c r="P507" i="11"/>
  <c r="D507" i="11"/>
  <c r="K507" i="11"/>
  <c r="Q507" i="11"/>
  <c r="E507" i="11"/>
  <c r="M507" i="11"/>
  <c r="S507" i="11"/>
  <c r="F507" i="11"/>
  <c r="T507" i="11"/>
  <c r="G507" i="11"/>
  <c r="N507" i="11"/>
  <c r="U507" i="11"/>
  <c r="L507" i="11"/>
  <c r="O507" i="11"/>
  <c r="R507" i="11"/>
  <c r="I507" i="11"/>
  <c r="H499" i="11"/>
  <c r="F22" i="12" s="1"/>
  <c r="J499" i="11"/>
  <c r="P499" i="11"/>
  <c r="D499" i="11"/>
  <c r="K499" i="11"/>
  <c r="I22" i="12" s="1"/>
  <c r="Q499" i="11"/>
  <c r="E499" i="11"/>
  <c r="C22" i="12" s="1"/>
  <c r="M499" i="11"/>
  <c r="S499" i="11"/>
  <c r="F499" i="11"/>
  <c r="T499" i="11"/>
  <c r="G499" i="11"/>
  <c r="N499" i="11"/>
  <c r="L22" i="12" s="1"/>
  <c r="U499" i="11"/>
  <c r="R499" i="11"/>
  <c r="P22" i="12" s="1"/>
  <c r="I499" i="11"/>
  <c r="L499" i="11"/>
  <c r="J22" i="12" s="1"/>
  <c r="O499" i="11"/>
  <c r="H491" i="11"/>
  <c r="I491" i="11"/>
  <c r="O491" i="11"/>
  <c r="J491" i="11"/>
  <c r="P491" i="11"/>
  <c r="D491" i="11"/>
  <c r="K491" i="11"/>
  <c r="Q491" i="11"/>
  <c r="L491" i="11"/>
  <c r="R491" i="11"/>
  <c r="E491" i="11"/>
  <c r="M491" i="11"/>
  <c r="S491" i="11"/>
  <c r="F491" i="11"/>
  <c r="T491" i="11"/>
  <c r="G491" i="11"/>
  <c r="N491" i="11"/>
  <c r="U491" i="11"/>
  <c r="H483" i="11"/>
  <c r="I483" i="11"/>
  <c r="O483" i="11"/>
  <c r="J483" i="11"/>
  <c r="P483" i="11"/>
  <c r="D483" i="11"/>
  <c r="K483" i="11"/>
  <c r="Q483" i="11"/>
  <c r="L483" i="11"/>
  <c r="R483" i="11"/>
  <c r="E483" i="11"/>
  <c r="M483" i="11"/>
  <c r="S483" i="11"/>
  <c r="F483" i="11"/>
  <c r="T483" i="11"/>
  <c r="G483" i="11"/>
  <c r="N483" i="11"/>
  <c r="U483" i="11"/>
  <c r="H475" i="11"/>
  <c r="I475" i="11"/>
  <c r="O475" i="11"/>
  <c r="J475" i="11"/>
  <c r="P475" i="11"/>
  <c r="D475" i="11"/>
  <c r="K475" i="11"/>
  <c r="Q475" i="11"/>
  <c r="L475" i="11"/>
  <c r="R475" i="11"/>
  <c r="E475" i="11"/>
  <c r="M475" i="11"/>
  <c r="S475" i="11"/>
  <c r="F475" i="11"/>
  <c r="T475" i="11"/>
  <c r="G475" i="11"/>
  <c r="N475" i="11"/>
  <c r="U475" i="11"/>
  <c r="H467" i="11"/>
  <c r="I467" i="11"/>
  <c r="O467" i="11"/>
  <c r="J467" i="11"/>
  <c r="P467" i="11"/>
  <c r="D467" i="11"/>
  <c r="K467" i="11"/>
  <c r="Q467" i="11"/>
  <c r="L467" i="11"/>
  <c r="R467" i="11"/>
  <c r="E467" i="11"/>
  <c r="M467" i="11"/>
  <c r="S467" i="11"/>
  <c r="F467" i="11"/>
  <c r="T467" i="11"/>
  <c r="G467" i="11"/>
  <c r="N467" i="11"/>
  <c r="U467" i="11"/>
  <c r="H459" i="11"/>
  <c r="I459" i="11"/>
  <c r="O459" i="11"/>
  <c r="J459" i="11"/>
  <c r="P459" i="11"/>
  <c r="D459" i="11"/>
  <c r="K459" i="11"/>
  <c r="Q459" i="11"/>
  <c r="L459" i="11"/>
  <c r="R459" i="11"/>
  <c r="E459" i="11"/>
  <c r="M459" i="11"/>
  <c r="S459" i="11"/>
  <c r="F459" i="11"/>
  <c r="D20" i="12" s="1"/>
  <c r="T459" i="11"/>
  <c r="G459" i="11"/>
  <c r="N459" i="11"/>
  <c r="U459" i="11"/>
  <c r="H451" i="11"/>
  <c r="I451" i="11"/>
  <c r="O451" i="11"/>
  <c r="L451" i="11"/>
  <c r="R451" i="11"/>
  <c r="E451" i="11"/>
  <c r="M451" i="11"/>
  <c r="S451" i="11"/>
  <c r="N451" i="11"/>
  <c r="P451" i="11"/>
  <c r="D451" i="11"/>
  <c r="Q451" i="11"/>
  <c r="F451" i="11"/>
  <c r="T451" i="11"/>
  <c r="G451" i="11"/>
  <c r="U451" i="11"/>
  <c r="J451" i="11"/>
  <c r="K451" i="11"/>
  <c r="F443" i="11"/>
  <c r="T443" i="11"/>
  <c r="G443" i="11"/>
  <c r="N443" i="11"/>
  <c r="U443" i="11"/>
  <c r="H443" i="11"/>
  <c r="I443" i="11"/>
  <c r="O443" i="11"/>
  <c r="J443" i="11"/>
  <c r="D443" i="11"/>
  <c r="K443" i="11"/>
  <c r="Q443" i="11"/>
  <c r="L443" i="11"/>
  <c r="R443" i="11"/>
  <c r="E443" i="11"/>
  <c r="M443" i="11"/>
  <c r="S443" i="11"/>
  <c r="P443" i="11"/>
  <c r="F435" i="11"/>
  <c r="T435" i="11"/>
  <c r="G435" i="11"/>
  <c r="N435" i="11"/>
  <c r="U435" i="11"/>
  <c r="H435" i="11"/>
  <c r="I435" i="11"/>
  <c r="O435" i="11"/>
  <c r="J435" i="11"/>
  <c r="P435" i="11"/>
  <c r="D435" i="11"/>
  <c r="K435" i="11"/>
  <c r="Q435" i="11"/>
  <c r="L435" i="11"/>
  <c r="R435" i="11"/>
  <c r="E435" i="11"/>
  <c r="M435" i="11"/>
  <c r="S435" i="11"/>
  <c r="F427" i="11"/>
  <c r="T427" i="11"/>
  <c r="G427" i="11"/>
  <c r="N427" i="11"/>
  <c r="U427" i="11"/>
  <c r="H427" i="11"/>
  <c r="I427" i="11"/>
  <c r="O427" i="11"/>
  <c r="J427" i="11"/>
  <c r="P427" i="11"/>
  <c r="D427" i="11"/>
  <c r="K427" i="11"/>
  <c r="Q427" i="11"/>
  <c r="L427" i="11"/>
  <c r="R427" i="11"/>
  <c r="E427" i="11"/>
  <c r="M427" i="11"/>
  <c r="S427" i="11"/>
  <c r="F419" i="11"/>
  <c r="T419" i="11"/>
  <c r="G419" i="11"/>
  <c r="N419" i="11"/>
  <c r="U419" i="11"/>
  <c r="H419" i="11"/>
  <c r="I419" i="11"/>
  <c r="O419" i="11"/>
  <c r="J419" i="11"/>
  <c r="P419" i="11"/>
  <c r="D419" i="11"/>
  <c r="K419" i="11"/>
  <c r="Q419" i="11"/>
  <c r="L419" i="11"/>
  <c r="R419" i="11"/>
  <c r="E419" i="11"/>
  <c r="M419" i="11"/>
  <c r="S419" i="11"/>
  <c r="F411" i="11"/>
  <c r="T411" i="11"/>
  <c r="G411" i="11"/>
  <c r="N411" i="11"/>
  <c r="U411" i="11"/>
  <c r="H411" i="11"/>
  <c r="I411" i="11"/>
  <c r="O411" i="11"/>
  <c r="J411" i="11"/>
  <c r="P411" i="11"/>
  <c r="D411" i="11"/>
  <c r="K411" i="11"/>
  <c r="Q411" i="11"/>
  <c r="L411" i="11"/>
  <c r="R411" i="11"/>
  <c r="E411" i="11"/>
  <c r="M411" i="11"/>
  <c r="S411" i="11"/>
  <c r="F403" i="11"/>
  <c r="T403" i="11"/>
  <c r="G403" i="11"/>
  <c r="N403" i="11"/>
  <c r="U403" i="11"/>
  <c r="H403" i="11"/>
  <c r="I403" i="11"/>
  <c r="O403" i="11"/>
  <c r="J403" i="11"/>
  <c r="P403" i="11"/>
  <c r="D403" i="11"/>
  <c r="K403" i="11"/>
  <c r="Q403" i="11"/>
  <c r="L403" i="11"/>
  <c r="R403" i="11"/>
  <c r="E403" i="11"/>
  <c r="M403" i="11"/>
  <c r="S403" i="11"/>
  <c r="F395" i="11"/>
  <c r="T395" i="11"/>
  <c r="G395" i="11"/>
  <c r="N395" i="11"/>
  <c r="U395" i="11"/>
  <c r="H395" i="11"/>
  <c r="I395" i="11"/>
  <c r="O395" i="11"/>
  <c r="J395" i="11"/>
  <c r="P395" i="11"/>
  <c r="D395" i="11"/>
  <c r="K395" i="11"/>
  <c r="Q395" i="11"/>
  <c r="L395" i="11"/>
  <c r="R395" i="11"/>
  <c r="E395" i="11"/>
  <c r="M395" i="11"/>
  <c r="S395" i="11"/>
  <c r="F387" i="11"/>
  <c r="T387" i="11"/>
  <c r="G387" i="11"/>
  <c r="N387" i="11"/>
  <c r="L17" i="12" s="1"/>
  <c r="U387" i="11"/>
  <c r="H387" i="11"/>
  <c r="I387" i="11"/>
  <c r="O387" i="11"/>
  <c r="J387" i="11"/>
  <c r="P387" i="11"/>
  <c r="D387" i="11"/>
  <c r="K387" i="11"/>
  <c r="Q387" i="11"/>
  <c r="L387" i="11"/>
  <c r="R387" i="11"/>
  <c r="E387" i="11"/>
  <c r="M387" i="11"/>
  <c r="S387" i="11"/>
  <c r="I379" i="11"/>
  <c r="O379" i="11"/>
  <c r="J379" i="11"/>
  <c r="P379" i="11"/>
  <c r="D379" i="11"/>
  <c r="K379" i="11"/>
  <c r="Q379" i="11"/>
  <c r="L379" i="11"/>
  <c r="R379" i="11"/>
  <c r="F379" i="11"/>
  <c r="T379" i="11"/>
  <c r="G379" i="11"/>
  <c r="N379" i="11"/>
  <c r="U379" i="11"/>
  <c r="E379" i="11"/>
  <c r="H379" i="11"/>
  <c r="M379" i="11"/>
  <c r="S379" i="11"/>
  <c r="H371" i="11"/>
  <c r="I371" i="11"/>
  <c r="O371" i="11"/>
  <c r="J371" i="11"/>
  <c r="P371" i="11"/>
  <c r="D371" i="11"/>
  <c r="K371" i="11"/>
  <c r="Q371" i="11"/>
  <c r="L371" i="11"/>
  <c r="R371" i="11"/>
  <c r="E371" i="11"/>
  <c r="M371" i="11"/>
  <c r="S371" i="11"/>
  <c r="F371" i="11"/>
  <c r="T371" i="11"/>
  <c r="G371" i="11"/>
  <c r="N371" i="11"/>
  <c r="U371" i="11"/>
  <c r="H363" i="11"/>
  <c r="I363" i="11"/>
  <c r="O363" i="11"/>
  <c r="J363" i="11"/>
  <c r="P363" i="11"/>
  <c r="D363" i="11"/>
  <c r="K363" i="11"/>
  <c r="Q363" i="11"/>
  <c r="L363" i="11"/>
  <c r="R363" i="11"/>
  <c r="E363" i="11"/>
  <c r="M363" i="11"/>
  <c r="S363" i="11"/>
  <c r="F363" i="11"/>
  <c r="T363" i="11"/>
  <c r="G363" i="11"/>
  <c r="N363" i="11"/>
  <c r="U363" i="11"/>
  <c r="H355" i="11"/>
  <c r="I355" i="11"/>
  <c r="O355" i="11"/>
  <c r="J355" i="11"/>
  <c r="P355" i="11"/>
  <c r="D355" i="11"/>
  <c r="K355" i="11"/>
  <c r="Q355" i="11"/>
  <c r="L355" i="11"/>
  <c r="R355" i="11"/>
  <c r="E355" i="11"/>
  <c r="M355" i="11"/>
  <c r="S355" i="11"/>
  <c r="F355" i="11"/>
  <c r="T355" i="11"/>
  <c r="G355" i="11"/>
  <c r="N355" i="11"/>
  <c r="U355" i="11"/>
  <c r="H347" i="11"/>
  <c r="I347" i="11"/>
  <c r="O347" i="11"/>
  <c r="J347" i="11"/>
  <c r="P347" i="11"/>
  <c r="D347" i="11"/>
  <c r="K347" i="11"/>
  <c r="Q347" i="11"/>
  <c r="L347" i="11"/>
  <c r="R347" i="11"/>
  <c r="E347" i="11"/>
  <c r="M347" i="11"/>
  <c r="S347" i="11"/>
  <c r="F347" i="11"/>
  <c r="T347" i="11"/>
  <c r="G347" i="11"/>
  <c r="N347" i="11"/>
  <c r="U347" i="11"/>
  <c r="H339" i="11"/>
  <c r="I339" i="11"/>
  <c r="O339" i="11"/>
  <c r="J339" i="11"/>
  <c r="P339" i="11"/>
  <c r="D339" i="11"/>
  <c r="K339" i="11"/>
  <c r="Q339" i="11"/>
  <c r="L339" i="11"/>
  <c r="R339" i="11"/>
  <c r="E339" i="11"/>
  <c r="M339" i="11"/>
  <c r="S339" i="11"/>
  <c r="F339" i="11"/>
  <c r="T339" i="11"/>
  <c r="G339" i="11"/>
  <c r="N339" i="11"/>
  <c r="U339" i="11"/>
  <c r="H331" i="11"/>
  <c r="I331" i="11"/>
  <c r="O331" i="11"/>
  <c r="J331" i="11"/>
  <c r="P331" i="11"/>
  <c r="D331" i="11"/>
  <c r="K331" i="11"/>
  <c r="Q331" i="11"/>
  <c r="L331" i="11"/>
  <c r="R331" i="11"/>
  <c r="E331" i="11"/>
  <c r="M331" i="11"/>
  <c r="S331" i="11"/>
  <c r="F331" i="11"/>
  <c r="T331" i="11"/>
  <c r="G331" i="11"/>
  <c r="N331" i="11"/>
  <c r="U331" i="11"/>
  <c r="I323" i="11"/>
  <c r="O323" i="11"/>
  <c r="J323" i="11"/>
  <c r="P323" i="11"/>
  <c r="E323" i="11"/>
  <c r="M323" i="11"/>
  <c r="S323" i="11"/>
  <c r="F323" i="11"/>
  <c r="T323" i="11"/>
  <c r="G323" i="11"/>
  <c r="U323" i="11"/>
  <c r="H323" i="11"/>
  <c r="K323" i="11"/>
  <c r="L323" i="11"/>
  <c r="N323" i="11"/>
  <c r="D323" i="11"/>
  <c r="Q323" i="11"/>
  <c r="R323" i="11"/>
  <c r="H315" i="11"/>
  <c r="I315" i="11"/>
  <c r="O315" i="11"/>
  <c r="J315" i="11"/>
  <c r="P315" i="11"/>
  <c r="E315" i="11"/>
  <c r="M315" i="11"/>
  <c r="S315" i="11"/>
  <c r="F315" i="11"/>
  <c r="T315" i="11"/>
  <c r="N315" i="11"/>
  <c r="Q315" i="11"/>
  <c r="D315" i="11"/>
  <c r="R315" i="11"/>
  <c r="U315" i="11"/>
  <c r="G315" i="11"/>
  <c r="K315" i="11"/>
  <c r="L315" i="11"/>
  <c r="G307" i="11"/>
  <c r="N307" i="11"/>
  <c r="U307" i="11"/>
  <c r="H307" i="11"/>
  <c r="I307" i="11"/>
  <c r="O307" i="11"/>
  <c r="J307" i="11"/>
  <c r="P307" i="11"/>
  <c r="D307" i="11"/>
  <c r="K307" i="11"/>
  <c r="Q307" i="11"/>
  <c r="E307" i="11"/>
  <c r="M307" i="11"/>
  <c r="S307" i="11"/>
  <c r="F307" i="11"/>
  <c r="T307" i="11"/>
  <c r="R307" i="11"/>
  <c r="L307" i="11"/>
  <c r="G299" i="11"/>
  <c r="N299" i="11"/>
  <c r="U299" i="11"/>
  <c r="H299" i="11"/>
  <c r="I299" i="11"/>
  <c r="O299" i="11"/>
  <c r="J299" i="11"/>
  <c r="P299" i="11"/>
  <c r="D299" i="11"/>
  <c r="K299" i="11"/>
  <c r="Q299" i="11"/>
  <c r="L299" i="11"/>
  <c r="R299" i="11"/>
  <c r="E299" i="11"/>
  <c r="M299" i="11"/>
  <c r="S299" i="11"/>
  <c r="F299" i="11"/>
  <c r="T299" i="11"/>
  <c r="G291" i="11"/>
  <c r="N291" i="11"/>
  <c r="U291" i="11"/>
  <c r="H291" i="11"/>
  <c r="I291" i="11"/>
  <c r="O291" i="11"/>
  <c r="J291" i="11"/>
  <c r="P291" i="11"/>
  <c r="D291" i="11"/>
  <c r="K291" i="11"/>
  <c r="Q291" i="11"/>
  <c r="L291" i="11"/>
  <c r="R291" i="11"/>
  <c r="E291" i="11"/>
  <c r="M291" i="11"/>
  <c r="S291" i="11"/>
  <c r="F291" i="11"/>
  <c r="T291" i="11"/>
  <c r="G283" i="11"/>
  <c r="N283" i="11"/>
  <c r="U283" i="11"/>
  <c r="H283" i="11"/>
  <c r="I283" i="11"/>
  <c r="O283" i="11"/>
  <c r="J283" i="11"/>
  <c r="P283" i="11"/>
  <c r="D283" i="11"/>
  <c r="K283" i="11"/>
  <c r="Q283" i="11"/>
  <c r="L283" i="11"/>
  <c r="R283" i="11"/>
  <c r="E283" i="11"/>
  <c r="M283" i="11"/>
  <c r="S283" i="11"/>
  <c r="F283" i="11"/>
  <c r="T283" i="11"/>
  <c r="G275" i="11"/>
  <c r="N275" i="11"/>
  <c r="U275" i="11"/>
  <c r="H275" i="11"/>
  <c r="I275" i="11"/>
  <c r="O275" i="11"/>
  <c r="J275" i="11"/>
  <c r="P275" i="11"/>
  <c r="D275" i="11"/>
  <c r="K275" i="11"/>
  <c r="Q275" i="11"/>
  <c r="L275" i="11"/>
  <c r="R275" i="11"/>
  <c r="E275" i="11"/>
  <c r="M275" i="11"/>
  <c r="S275" i="11"/>
  <c r="F275" i="11"/>
  <c r="T275" i="11"/>
  <c r="G267" i="11"/>
  <c r="N267" i="11"/>
  <c r="U267" i="11"/>
  <c r="H267" i="11"/>
  <c r="I267" i="11"/>
  <c r="O267" i="11"/>
  <c r="J267" i="11"/>
  <c r="P267" i="11"/>
  <c r="D267" i="11"/>
  <c r="K267" i="11"/>
  <c r="Q267" i="11"/>
  <c r="L267" i="11"/>
  <c r="R267" i="11"/>
  <c r="E267" i="11"/>
  <c r="M267" i="11"/>
  <c r="S267" i="11"/>
  <c r="F267" i="11"/>
  <c r="T267" i="11"/>
  <c r="E259" i="11"/>
  <c r="M259" i="11"/>
  <c r="S259" i="11"/>
  <c r="G259" i="11"/>
  <c r="N259" i="11"/>
  <c r="U259" i="11"/>
  <c r="I259" i="11"/>
  <c r="O259" i="11"/>
  <c r="D259" i="11"/>
  <c r="K259" i="11"/>
  <c r="Q259" i="11"/>
  <c r="L259" i="11"/>
  <c r="R259" i="11"/>
  <c r="F259" i="11"/>
  <c r="H259" i="11"/>
  <c r="J259" i="11"/>
  <c r="P259" i="11"/>
  <c r="T259" i="11"/>
  <c r="E251" i="11"/>
  <c r="M251" i="11"/>
  <c r="S251" i="11"/>
  <c r="F251" i="11"/>
  <c r="T251" i="11"/>
  <c r="G251" i="11"/>
  <c r="N251" i="11"/>
  <c r="U251" i="11"/>
  <c r="H251" i="11"/>
  <c r="I251" i="11"/>
  <c r="O251" i="11"/>
  <c r="J251" i="11"/>
  <c r="P251" i="11"/>
  <c r="D251" i="11"/>
  <c r="K251" i="11"/>
  <c r="Q251" i="11"/>
  <c r="L251" i="11"/>
  <c r="R251" i="11"/>
  <c r="E243" i="11"/>
  <c r="M243" i="11"/>
  <c r="S243" i="11"/>
  <c r="F243" i="11"/>
  <c r="T243" i="11"/>
  <c r="G243" i="11"/>
  <c r="N243" i="11"/>
  <c r="U243" i="11"/>
  <c r="H243" i="11"/>
  <c r="I243" i="11"/>
  <c r="O243" i="11"/>
  <c r="J243" i="11"/>
  <c r="P243" i="11"/>
  <c r="D243" i="11"/>
  <c r="K243" i="11"/>
  <c r="Q243" i="11"/>
  <c r="L243" i="11"/>
  <c r="R243" i="11"/>
  <c r="E235" i="11"/>
  <c r="M235" i="11"/>
  <c r="S235" i="11"/>
  <c r="F235" i="11"/>
  <c r="T235" i="11"/>
  <c r="G235" i="11"/>
  <c r="N235" i="11"/>
  <c r="U235" i="11"/>
  <c r="H235" i="11"/>
  <c r="I235" i="11"/>
  <c r="O235" i="11"/>
  <c r="J235" i="11"/>
  <c r="P235" i="11"/>
  <c r="D235" i="11"/>
  <c r="K235" i="11"/>
  <c r="Q235" i="11"/>
  <c r="L235" i="11"/>
  <c r="R235" i="11"/>
  <c r="E227" i="11"/>
  <c r="C11" i="12" s="1"/>
  <c r="M227" i="11"/>
  <c r="S227" i="11"/>
  <c r="F227" i="11"/>
  <c r="D11" i="12" s="1"/>
  <c r="T227" i="11"/>
  <c r="G227" i="11"/>
  <c r="N227" i="11"/>
  <c r="U227" i="11"/>
  <c r="H227" i="11"/>
  <c r="F11" i="12" s="1"/>
  <c r="I227" i="11"/>
  <c r="G11" i="12" s="1"/>
  <c r="O227" i="11"/>
  <c r="J227" i="11"/>
  <c r="H11" i="12" s="1"/>
  <c r="P227" i="11"/>
  <c r="D227" i="11"/>
  <c r="K227" i="11"/>
  <c r="Q227" i="11"/>
  <c r="O11" i="12" s="1"/>
  <c r="L227" i="11"/>
  <c r="R227" i="11"/>
  <c r="P11" i="12" s="1"/>
  <c r="E219" i="11"/>
  <c r="M219" i="11"/>
  <c r="S219" i="11"/>
  <c r="F219" i="11"/>
  <c r="T219" i="11"/>
  <c r="G219" i="11"/>
  <c r="N219" i="11"/>
  <c r="U219" i="11"/>
  <c r="H219" i="11"/>
  <c r="I219" i="11"/>
  <c r="O219" i="11"/>
  <c r="J219" i="11"/>
  <c r="P219" i="11"/>
  <c r="D219" i="11"/>
  <c r="K219" i="11"/>
  <c r="Q219" i="11"/>
  <c r="L219" i="11"/>
  <c r="R219" i="11"/>
  <c r="J211" i="11"/>
  <c r="P211" i="11"/>
  <c r="L211" i="11"/>
  <c r="R211" i="11"/>
  <c r="F211" i="11"/>
  <c r="T211" i="11"/>
  <c r="G211" i="11"/>
  <c r="N211" i="11"/>
  <c r="U211" i="11"/>
  <c r="O211" i="11"/>
  <c r="D211" i="11"/>
  <c r="Q211" i="11"/>
  <c r="E211" i="11"/>
  <c r="S211" i="11"/>
  <c r="H211" i="11"/>
  <c r="I211" i="11"/>
  <c r="K211" i="11"/>
  <c r="I9" i="12" s="1"/>
  <c r="M211" i="11"/>
  <c r="H203" i="11"/>
  <c r="J203" i="11"/>
  <c r="P203" i="11"/>
  <c r="L203" i="11"/>
  <c r="R203" i="11"/>
  <c r="E203" i="11"/>
  <c r="M203" i="11"/>
  <c r="S203" i="11"/>
  <c r="F203" i="11"/>
  <c r="T203" i="11"/>
  <c r="G203" i="11"/>
  <c r="N203" i="11"/>
  <c r="U203" i="11"/>
  <c r="D203" i="11"/>
  <c r="I203" i="11"/>
  <c r="K203" i="11"/>
  <c r="O203" i="11"/>
  <c r="Q203" i="11"/>
  <c r="H195" i="11"/>
  <c r="J195" i="11"/>
  <c r="P195" i="11"/>
  <c r="L195" i="11"/>
  <c r="R195" i="11"/>
  <c r="E195" i="11"/>
  <c r="M195" i="11"/>
  <c r="S195" i="11"/>
  <c r="F195" i="11"/>
  <c r="T195" i="11"/>
  <c r="G195" i="11"/>
  <c r="N195" i="11"/>
  <c r="U195" i="11"/>
  <c r="D195" i="11"/>
  <c r="I195" i="11"/>
  <c r="K195" i="11"/>
  <c r="O195" i="11"/>
  <c r="Q195" i="11"/>
  <c r="H187" i="11"/>
  <c r="J187" i="11"/>
  <c r="P187" i="11"/>
  <c r="L187" i="11"/>
  <c r="R187" i="11"/>
  <c r="E187" i="11"/>
  <c r="M187" i="11"/>
  <c r="S187" i="11"/>
  <c r="F187" i="11"/>
  <c r="T187" i="11"/>
  <c r="G187" i="11"/>
  <c r="N187" i="11"/>
  <c r="U187" i="11"/>
  <c r="I187" i="11"/>
  <c r="K187" i="11"/>
  <c r="O187" i="11"/>
  <c r="Q187" i="11"/>
  <c r="D187" i="11"/>
  <c r="H179" i="11"/>
  <c r="J179" i="11"/>
  <c r="P179" i="11"/>
  <c r="L179" i="11"/>
  <c r="R179" i="11"/>
  <c r="E179" i="11"/>
  <c r="M179" i="11"/>
  <c r="S179" i="11"/>
  <c r="F179" i="11"/>
  <c r="T179" i="11"/>
  <c r="G179" i="11"/>
  <c r="N179" i="11"/>
  <c r="U179" i="11"/>
  <c r="O179" i="11"/>
  <c r="Q179" i="11"/>
  <c r="D179" i="11"/>
  <c r="I179" i="11"/>
  <c r="K179" i="11"/>
  <c r="D171" i="11"/>
  <c r="K171" i="11"/>
  <c r="Q171" i="11"/>
  <c r="E171" i="11"/>
  <c r="M171" i="11"/>
  <c r="S171" i="11"/>
  <c r="G171" i="11"/>
  <c r="N171" i="11"/>
  <c r="U171" i="11"/>
  <c r="H171" i="11"/>
  <c r="L171" i="11"/>
  <c r="O171" i="11"/>
  <c r="R171" i="11"/>
  <c r="F171" i="11"/>
  <c r="T171" i="11"/>
  <c r="I171" i="11"/>
  <c r="J171" i="11"/>
  <c r="P171" i="11"/>
  <c r="D163" i="11"/>
  <c r="K163" i="11"/>
  <c r="Q163" i="11"/>
  <c r="E163" i="11"/>
  <c r="M163" i="11"/>
  <c r="S163" i="11"/>
  <c r="G163" i="11"/>
  <c r="N163" i="11"/>
  <c r="U163" i="11"/>
  <c r="H163" i="11"/>
  <c r="R163" i="11"/>
  <c r="F163" i="11"/>
  <c r="T163" i="11"/>
  <c r="I163" i="11"/>
  <c r="J163" i="11"/>
  <c r="L163" i="11"/>
  <c r="O163" i="11"/>
  <c r="P163" i="11"/>
  <c r="D155" i="11"/>
  <c r="K155" i="11"/>
  <c r="Q155" i="11"/>
  <c r="E155" i="11"/>
  <c r="M155" i="11"/>
  <c r="S155" i="11"/>
  <c r="G155" i="11"/>
  <c r="N155" i="11"/>
  <c r="U155" i="11"/>
  <c r="H155" i="11"/>
  <c r="L155" i="11"/>
  <c r="O155" i="11"/>
  <c r="P155" i="11"/>
  <c r="R155" i="11"/>
  <c r="F155" i="11"/>
  <c r="T155" i="11"/>
  <c r="I155" i="11"/>
  <c r="J155" i="11"/>
  <c r="D147" i="11"/>
  <c r="K147" i="11"/>
  <c r="Q147" i="11"/>
  <c r="E147" i="11"/>
  <c r="M147" i="11"/>
  <c r="S147" i="11"/>
  <c r="G147" i="11"/>
  <c r="N147" i="11"/>
  <c r="U147" i="11"/>
  <c r="H147" i="11"/>
  <c r="R147" i="11"/>
  <c r="F147" i="11"/>
  <c r="T147" i="11"/>
  <c r="I147" i="11"/>
  <c r="J147" i="11"/>
  <c r="L147" i="11"/>
  <c r="O147" i="11"/>
  <c r="P147" i="11"/>
  <c r="J139" i="11"/>
  <c r="P139" i="11"/>
  <c r="D139" i="11"/>
  <c r="K139" i="11"/>
  <c r="Q139" i="11"/>
  <c r="L139" i="11"/>
  <c r="R139" i="11"/>
  <c r="E139" i="11"/>
  <c r="M139" i="11"/>
  <c r="S139" i="11"/>
  <c r="G139" i="11"/>
  <c r="N139" i="11"/>
  <c r="U139" i="11"/>
  <c r="H139" i="11"/>
  <c r="T139" i="11"/>
  <c r="F139" i="11"/>
  <c r="I139" i="11"/>
  <c r="O139" i="11"/>
  <c r="J131" i="11"/>
  <c r="P131" i="11"/>
  <c r="D131" i="11"/>
  <c r="K131" i="11"/>
  <c r="Q131" i="11"/>
  <c r="L131" i="11"/>
  <c r="R131" i="11"/>
  <c r="E131" i="11"/>
  <c r="M131" i="11"/>
  <c r="S131" i="11"/>
  <c r="G131" i="11"/>
  <c r="N131" i="11"/>
  <c r="U131" i="11"/>
  <c r="H131" i="11"/>
  <c r="F131" i="11"/>
  <c r="I131" i="11"/>
  <c r="O131" i="11"/>
  <c r="T131" i="11"/>
  <c r="J123" i="11"/>
  <c r="P123" i="11"/>
  <c r="D123" i="11"/>
  <c r="K123" i="11"/>
  <c r="Q123" i="11"/>
  <c r="L123" i="11"/>
  <c r="R123" i="11"/>
  <c r="E123" i="11"/>
  <c r="M123" i="11"/>
  <c r="S123" i="11"/>
  <c r="G123" i="11"/>
  <c r="N123" i="11"/>
  <c r="U123" i="11"/>
  <c r="H123" i="11"/>
  <c r="F123" i="11"/>
  <c r="I123" i="11"/>
  <c r="O123" i="11"/>
  <c r="T123" i="11"/>
  <c r="F115" i="11"/>
  <c r="H115" i="11"/>
  <c r="J115" i="11"/>
  <c r="P115" i="11"/>
  <c r="D115" i="11"/>
  <c r="K115" i="11"/>
  <c r="E115" i="11"/>
  <c r="M115" i="11"/>
  <c r="S115" i="11"/>
  <c r="G115" i="11"/>
  <c r="U115" i="11"/>
  <c r="I115" i="11"/>
  <c r="L115" i="11"/>
  <c r="N115" i="11"/>
  <c r="Q115" i="11"/>
  <c r="R115" i="11"/>
  <c r="O115" i="11"/>
  <c r="T115" i="11"/>
  <c r="F107" i="11"/>
  <c r="T107" i="11"/>
  <c r="H107" i="11"/>
  <c r="J107" i="11"/>
  <c r="P107" i="11"/>
  <c r="D107" i="11"/>
  <c r="K107" i="11"/>
  <c r="Q107" i="11"/>
  <c r="L107" i="11"/>
  <c r="R107" i="11"/>
  <c r="P6" i="12" s="1"/>
  <c r="E107" i="11"/>
  <c r="M107" i="11"/>
  <c r="S107" i="11"/>
  <c r="I107" i="11"/>
  <c r="N107" i="11"/>
  <c r="O107" i="11"/>
  <c r="U107" i="11"/>
  <c r="G107" i="11"/>
  <c r="E99" i="11"/>
  <c r="M99" i="11"/>
  <c r="S99" i="11"/>
  <c r="H99" i="11"/>
  <c r="J99" i="11"/>
  <c r="P99" i="11"/>
  <c r="I99" i="11"/>
  <c r="T99" i="11"/>
  <c r="L99" i="11"/>
  <c r="D99" i="11"/>
  <c r="N99" i="11"/>
  <c r="O99" i="11"/>
  <c r="F99" i="11"/>
  <c r="Q99" i="11"/>
  <c r="G99" i="11"/>
  <c r="R99" i="11"/>
  <c r="K99" i="11"/>
  <c r="U99" i="11"/>
  <c r="E91" i="11"/>
  <c r="M91" i="11"/>
  <c r="S91" i="11"/>
  <c r="G91" i="11"/>
  <c r="N91" i="11"/>
  <c r="U91" i="11"/>
  <c r="H91" i="11"/>
  <c r="J91" i="11"/>
  <c r="P91" i="11"/>
  <c r="D91" i="11"/>
  <c r="Q91" i="11"/>
  <c r="F91" i="11"/>
  <c r="T91" i="11"/>
  <c r="K91" i="11"/>
  <c r="L91" i="11"/>
  <c r="O91" i="11"/>
  <c r="I91" i="11"/>
  <c r="R91" i="11"/>
  <c r="E83" i="11"/>
  <c r="M83" i="11"/>
  <c r="S83" i="11"/>
  <c r="F83" i="11"/>
  <c r="G83" i="11"/>
  <c r="N83" i="11"/>
  <c r="U83" i="11"/>
  <c r="H83" i="11"/>
  <c r="J83" i="11"/>
  <c r="P83" i="11"/>
  <c r="I83" i="11"/>
  <c r="L83" i="11"/>
  <c r="Q83" i="11"/>
  <c r="R83" i="11"/>
  <c r="D83" i="11"/>
  <c r="T83" i="11"/>
  <c r="K83" i="11"/>
  <c r="O83" i="11"/>
  <c r="E75" i="11"/>
  <c r="M75" i="11"/>
  <c r="S75" i="11"/>
  <c r="F75" i="11"/>
  <c r="T75" i="11"/>
  <c r="G75" i="11"/>
  <c r="N75" i="11"/>
  <c r="U75" i="11"/>
  <c r="H75" i="11"/>
  <c r="J75" i="11"/>
  <c r="P75" i="11"/>
  <c r="K75" i="11"/>
  <c r="O75" i="11"/>
  <c r="Q75" i="11"/>
  <c r="R75" i="11"/>
  <c r="D75" i="11"/>
  <c r="I75" i="11"/>
  <c r="L75" i="11"/>
  <c r="I67" i="11"/>
  <c r="O67" i="11"/>
  <c r="J67" i="11"/>
  <c r="Q67" i="11"/>
  <c r="K67" i="11"/>
  <c r="R67" i="11"/>
  <c r="D67" i="11"/>
  <c r="L67" i="11"/>
  <c r="S67" i="11"/>
  <c r="M67" i="11"/>
  <c r="T67" i="11"/>
  <c r="F67" i="11"/>
  <c r="N67" i="11"/>
  <c r="E67" i="11"/>
  <c r="H67" i="11"/>
  <c r="P67" i="11"/>
  <c r="U67" i="11"/>
  <c r="G67" i="11"/>
  <c r="G59" i="11"/>
  <c r="N59" i="11"/>
  <c r="U59" i="11"/>
  <c r="I59" i="11"/>
  <c r="O59" i="11"/>
  <c r="D59" i="11"/>
  <c r="K59" i="11"/>
  <c r="Q59" i="11"/>
  <c r="M59" i="11"/>
  <c r="E59" i="11"/>
  <c r="P59" i="11"/>
  <c r="H59" i="11"/>
  <c r="S59" i="11"/>
  <c r="F59" i="11"/>
  <c r="J59" i="11"/>
  <c r="L59" i="11"/>
  <c r="R59" i="11"/>
  <c r="T59" i="11"/>
  <c r="L51" i="11"/>
  <c r="R51" i="11"/>
  <c r="G51" i="11"/>
  <c r="N51" i="11"/>
  <c r="U51" i="11"/>
  <c r="M51" i="11"/>
  <c r="E51" i="11"/>
  <c r="H51" i="11"/>
  <c r="P51" i="11"/>
  <c r="I51" i="11"/>
  <c r="Q51" i="11"/>
  <c r="K51" i="11"/>
  <c r="T51" i="11"/>
  <c r="F51" i="11"/>
  <c r="J51" i="11"/>
  <c r="O51" i="11"/>
  <c r="S51" i="11"/>
  <c r="D51" i="11"/>
  <c r="L43" i="11"/>
  <c r="R43" i="11"/>
  <c r="G43" i="11"/>
  <c r="N43" i="11"/>
  <c r="U43" i="11"/>
  <c r="I43" i="11"/>
  <c r="O43" i="11"/>
  <c r="D43" i="11"/>
  <c r="F43" i="11"/>
  <c r="Q43" i="11"/>
  <c r="J43" i="11"/>
  <c r="T43" i="11"/>
  <c r="K43" i="11"/>
  <c r="E43" i="11"/>
  <c r="H43" i="11"/>
  <c r="M43" i="11"/>
  <c r="P43" i="11"/>
  <c r="S43" i="11"/>
  <c r="L35" i="11"/>
  <c r="R35" i="11"/>
  <c r="G35" i="11"/>
  <c r="N35" i="11"/>
  <c r="U35" i="11"/>
  <c r="I35" i="11"/>
  <c r="O35" i="11"/>
  <c r="E35" i="11"/>
  <c r="P35" i="11"/>
  <c r="H35" i="11"/>
  <c r="S35" i="11"/>
  <c r="K35" i="11"/>
  <c r="M35" i="11"/>
  <c r="D35" i="11"/>
  <c r="F35" i="11"/>
  <c r="J35" i="11"/>
  <c r="T35" i="11"/>
  <c r="Q35" i="11"/>
  <c r="E27" i="11"/>
  <c r="M27" i="11"/>
  <c r="S27" i="11"/>
  <c r="H27" i="11"/>
  <c r="I27" i="11"/>
  <c r="O27" i="11"/>
  <c r="J27" i="11"/>
  <c r="P27" i="11"/>
  <c r="R27" i="11"/>
  <c r="K27" i="11"/>
  <c r="Q27" i="11"/>
  <c r="U27" i="11"/>
  <c r="F27" i="11"/>
  <c r="G27" i="11"/>
  <c r="N27" i="11"/>
  <c r="D27" i="11"/>
  <c r="L27" i="11"/>
  <c r="T27" i="11"/>
  <c r="E19" i="11"/>
  <c r="M19" i="11"/>
  <c r="S19" i="11"/>
  <c r="H19" i="11"/>
  <c r="I19" i="11"/>
  <c r="O19" i="11"/>
  <c r="J19" i="11"/>
  <c r="P19" i="11"/>
  <c r="L19" i="11"/>
  <c r="D19" i="11"/>
  <c r="Q19" i="11"/>
  <c r="F19" i="11"/>
  <c r="T19" i="11"/>
  <c r="G19" i="11"/>
  <c r="R19" i="11"/>
  <c r="U19" i="11"/>
  <c r="N19" i="11"/>
  <c r="K19" i="11"/>
  <c r="J11" i="11"/>
  <c r="P11" i="11"/>
  <c r="E11" i="11"/>
  <c r="U11" i="11"/>
  <c r="H11" i="11"/>
  <c r="O11" i="11"/>
  <c r="I11" i="11"/>
  <c r="Q11" i="11"/>
  <c r="K11" i="11"/>
  <c r="R11" i="11"/>
  <c r="M11" i="11"/>
  <c r="S11" i="11"/>
  <c r="F11" i="11"/>
  <c r="N11" i="11"/>
  <c r="T11" i="11"/>
  <c r="D11" i="11"/>
  <c r="L11" i="11"/>
  <c r="G11" i="11"/>
  <c r="J3" i="11"/>
  <c r="P3" i="11"/>
  <c r="E3" i="11"/>
  <c r="M3" i="11"/>
  <c r="S3" i="11"/>
  <c r="L3" i="11"/>
  <c r="U3" i="11"/>
  <c r="F3" i="11"/>
  <c r="G3" i="11"/>
  <c r="O3" i="11"/>
  <c r="H3" i="11"/>
  <c r="Q3" i="11"/>
  <c r="K3" i="11"/>
  <c r="R3" i="11"/>
  <c r="D3" i="11"/>
  <c r="T3" i="11"/>
  <c r="I3" i="11"/>
  <c r="N3" i="11"/>
  <c r="J367" i="10"/>
  <c r="J306" i="10"/>
  <c r="J147" i="10"/>
  <c r="J44" i="10"/>
  <c r="K436" i="10"/>
  <c r="K787" i="10"/>
  <c r="J442" i="10"/>
  <c r="K607" i="10"/>
  <c r="J728" i="10"/>
  <c r="J670" i="10"/>
  <c r="J575" i="10"/>
  <c r="J564" i="10"/>
  <c r="J472" i="10"/>
  <c r="J332" i="10"/>
  <c r="J269" i="10"/>
  <c r="J229" i="10"/>
  <c r="J164" i="10"/>
  <c r="J87" i="10"/>
  <c r="N793" i="10"/>
  <c r="M793" i="10"/>
  <c r="L793" i="10"/>
  <c r="K793" i="10"/>
  <c r="J793" i="10"/>
  <c r="N661" i="10"/>
  <c r="M661" i="10"/>
  <c r="L661" i="10"/>
  <c r="K661" i="10"/>
  <c r="J661" i="10"/>
  <c r="N589" i="10"/>
  <c r="M589" i="10"/>
  <c r="L589" i="10"/>
  <c r="K589" i="10"/>
  <c r="J589" i="10"/>
  <c r="N590" i="10"/>
  <c r="M590" i="10"/>
  <c r="L590" i="10"/>
  <c r="K590" i="10"/>
  <c r="J590" i="10"/>
  <c r="N544" i="10"/>
  <c r="M544" i="10"/>
  <c r="L544" i="10"/>
  <c r="K544" i="10"/>
  <c r="J544" i="10"/>
  <c r="N502" i="10"/>
  <c r="M502" i="10"/>
  <c r="L502" i="10"/>
  <c r="K502" i="10"/>
  <c r="J502" i="10"/>
  <c r="N513" i="10"/>
  <c r="M513" i="10"/>
  <c r="L513" i="10"/>
  <c r="K513" i="10"/>
  <c r="J513" i="10"/>
  <c r="N525" i="10"/>
  <c r="M525" i="10"/>
  <c r="L525" i="10"/>
  <c r="K525" i="10"/>
  <c r="J525" i="10"/>
  <c r="N454" i="10"/>
  <c r="M454" i="10"/>
  <c r="L454" i="10"/>
  <c r="K454" i="10"/>
  <c r="J454" i="10"/>
  <c r="N443" i="10"/>
  <c r="M443" i="10"/>
  <c r="L443" i="10"/>
  <c r="K443" i="10"/>
  <c r="J443" i="10"/>
  <c r="N395" i="10"/>
  <c r="M395" i="10"/>
  <c r="L395" i="10"/>
  <c r="K395" i="10"/>
  <c r="J395" i="10"/>
  <c r="N346" i="10"/>
  <c r="M346" i="10"/>
  <c r="L346" i="10"/>
  <c r="K346" i="10"/>
  <c r="J346" i="10"/>
  <c r="N282" i="10"/>
  <c r="M282" i="10"/>
  <c r="L282" i="10"/>
  <c r="K282" i="10"/>
  <c r="J282" i="10"/>
  <c r="N318" i="10"/>
  <c r="M318" i="10"/>
  <c r="L318" i="10"/>
  <c r="K318" i="10"/>
  <c r="J318" i="10"/>
  <c r="N245" i="10"/>
  <c r="M245" i="10"/>
  <c r="L245" i="10"/>
  <c r="K245" i="10"/>
  <c r="J245" i="10"/>
  <c r="N211" i="10"/>
  <c r="M211" i="10"/>
  <c r="L211" i="10"/>
  <c r="K211" i="10"/>
  <c r="J211" i="10"/>
  <c r="N196" i="10"/>
  <c r="M196" i="10"/>
  <c r="L196" i="10"/>
  <c r="K196" i="10"/>
  <c r="J196" i="10"/>
  <c r="N54" i="10"/>
  <c r="M54" i="10"/>
  <c r="L54" i="10"/>
  <c r="K54" i="10"/>
  <c r="J54" i="10"/>
  <c r="N780" i="10"/>
  <c r="M780" i="10"/>
  <c r="K780" i="10"/>
  <c r="L780" i="10"/>
  <c r="J780" i="10"/>
  <c r="N811" i="10"/>
  <c r="M811" i="10"/>
  <c r="L811" i="10"/>
  <c r="K811" i="10"/>
  <c r="J811" i="10"/>
  <c r="N796" i="10"/>
  <c r="M796" i="10"/>
  <c r="L796" i="10"/>
  <c r="K796" i="10"/>
  <c r="J796" i="10"/>
  <c r="N791" i="10"/>
  <c r="M791" i="10"/>
  <c r="L791" i="10"/>
  <c r="K791" i="10"/>
  <c r="J791" i="10"/>
  <c r="N792" i="10"/>
  <c r="M792" i="10"/>
  <c r="L792" i="10"/>
  <c r="K792" i="10"/>
  <c r="J792" i="10"/>
  <c r="N794" i="10"/>
  <c r="M794" i="10"/>
  <c r="L794" i="10"/>
  <c r="K794" i="10"/>
  <c r="J794" i="10"/>
  <c r="N767" i="10"/>
  <c r="M767" i="10"/>
  <c r="L767" i="10"/>
  <c r="K767" i="10"/>
  <c r="J767" i="10"/>
  <c r="N776" i="10"/>
  <c r="M776" i="10"/>
  <c r="L776" i="10"/>
  <c r="K776" i="10"/>
  <c r="J776" i="10"/>
  <c r="N748" i="10"/>
  <c r="M748" i="10"/>
  <c r="L748" i="10"/>
  <c r="K748" i="10"/>
  <c r="J748" i="10"/>
  <c r="N724" i="10"/>
  <c r="M724" i="10"/>
  <c r="L724" i="10"/>
  <c r="K724" i="10"/>
  <c r="J724" i="10"/>
  <c r="N715" i="10"/>
  <c r="M715" i="10"/>
  <c r="L715" i="10"/>
  <c r="K715" i="10"/>
  <c r="J715" i="10"/>
  <c r="N713" i="10"/>
  <c r="M713" i="10"/>
  <c r="L713" i="10"/>
  <c r="K713" i="10"/>
  <c r="J713" i="10"/>
  <c r="N723" i="10"/>
  <c r="M723" i="10"/>
  <c r="L723" i="10"/>
  <c r="K723" i="10"/>
  <c r="J723" i="10"/>
  <c r="N708" i="10"/>
  <c r="M708" i="10"/>
  <c r="L708" i="10"/>
  <c r="K708" i="10"/>
  <c r="J708" i="10"/>
  <c r="N694" i="10"/>
  <c r="M694" i="10"/>
  <c r="L694" i="10"/>
  <c r="K694" i="10"/>
  <c r="J694" i="10"/>
  <c r="N693" i="10"/>
  <c r="M693" i="10"/>
  <c r="L693" i="10"/>
  <c r="K693" i="10"/>
  <c r="J693" i="10"/>
  <c r="N667" i="10"/>
  <c r="M667" i="10"/>
  <c r="L667" i="10"/>
  <c r="K667" i="10"/>
  <c r="J667" i="10"/>
  <c r="N680" i="10"/>
  <c r="M680" i="10"/>
  <c r="L680" i="10"/>
  <c r="K680" i="10"/>
  <c r="J680" i="10"/>
  <c r="N686" i="10"/>
  <c r="M686" i="10"/>
  <c r="L686" i="10"/>
  <c r="K686" i="10"/>
  <c r="J686" i="10"/>
  <c r="N681" i="10"/>
  <c r="M681" i="10"/>
  <c r="L681" i="10"/>
  <c r="K681" i="10"/>
  <c r="J681" i="10"/>
  <c r="N673" i="10"/>
  <c r="M673" i="10"/>
  <c r="L673" i="10"/>
  <c r="K673" i="10"/>
  <c r="J673" i="10"/>
  <c r="N648" i="10"/>
  <c r="M648" i="10"/>
  <c r="L648" i="10"/>
  <c r="K648" i="10"/>
  <c r="J648" i="10"/>
  <c r="N652" i="10"/>
  <c r="M652" i="10"/>
  <c r="L652" i="10"/>
  <c r="K652" i="10"/>
  <c r="J652" i="10"/>
  <c r="N655" i="10"/>
  <c r="M655" i="10"/>
  <c r="L655" i="10"/>
  <c r="K655" i="10"/>
  <c r="J655" i="10"/>
  <c r="N621" i="10"/>
  <c r="M621" i="10"/>
  <c r="L621" i="10"/>
  <c r="K621" i="10"/>
  <c r="J621" i="10"/>
  <c r="N612" i="10"/>
  <c r="M612" i="10"/>
  <c r="L612" i="10"/>
  <c r="K612" i="10"/>
  <c r="J612" i="10"/>
  <c r="N592" i="10"/>
  <c r="M592" i="10"/>
  <c r="K592" i="10"/>
  <c r="J592" i="10"/>
  <c r="L592" i="10"/>
  <c r="N591" i="10"/>
  <c r="M591" i="10"/>
  <c r="L591" i="10"/>
  <c r="K591" i="10"/>
  <c r="J591" i="10"/>
  <c r="N560" i="10"/>
  <c r="M560" i="10"/>
  <c r="L560" i="10"/>
  <c r="K560" i="10"/>
  <c r="J560" i="10"/>
  <c r="N578" i="10"/>
  <c r="M578" i="10"/>
  <c r="L578" i="10"/>
  <c r="K578" i="10"/>
  <c r="J578" i="10"/>
  <c r="N586" i="10"/>
  <c r="M586" i="10"/>
  <c r="L586" i="10"/>
  <c r="K586" i="10"/>
  <c r="J586" i="10"/>
  <c r="N556" i="10"/>
  <c r="M556" i="10"/>
  <c r="L556" i="10"/>
  <c r="K556" i="10"/>
  <c r="J556" i="10"/>
  <c r="N561" i="10"/>
  <c r="M561" i="10"/>
  <c r="L561" i="10"/>
  <c r="K561" i="10"/>
  <c r="J561" i="10"/>
  <c r="N528" i="10"/>
  <c r="M528" i="10"/>
  <c r="L528" i="10"/>
  <c r="K528" i="10"/>
  <c r="J528" i="10"/>
  <c r="N570" i="10"/>
  <c r="M570" i="10"/>
  <c r="L570" i="10"/>
  <c r="K570" i="10"/>
  <c r="J570" i="10"/>
  <c r="N543" i="10"/>
  <c r="M543" i="10"/>
  <c r="L543" i="10"/>
  <c r="K543" i="10"/>
  <c r="J543" i="10"/>
  <c r="N483" i="10"/>
  <c r="M483" i="10"/>
  <c r="K483" i="10"/>
  <c r="J483" i="10"/>
  <c r="L483" i="10"/>
  <c r="N498" i="10"/>
  <c r="L498" i="10"/>
  <c r="M498" i="10"/>
  <c r="K498" i="10"/>
  <c r="J498" i="10"/>
  <c r="N510" i="10"/>
  <c r="M510" i="10"/>
  <c r="L510" i="10"/>
  <c r="K510" i="10"/>
  <c r="J510" i="10"/>
  <c r="N508" i="10"/>
  <c r="M508" i="10"/>
  <c r="L508" i="10"/>
  <c r="K508" i="10"/>
  <c r="J508" i="10"/>
  <c r="N515" i="10"/>
  <c r="M515" i="10"/>
  <c r="L515" i="10"/>
  <c r="K515" i="10"/>
  <c r="J515" i="10"/>
  <c r="N467" i="10"/>
  <c r="L467" i="10"/>
  <c r="M467" i="10"/>
  <c r="K467" i="10"/>
  <c r="J467" i="10"/>
  <c r="N496" i="10"/>
  <c r="M496" i="10"/>
  <c r="L496" i="10"/>
  <c r="K496" i="10"/>
  <c r="J496" i="10"/>
  <c r="N494" i="10"/>
  <c r="M494" i="10"/>
  <c r="L494" i="10"/>
  <c r="K494" i="10"/>
  <c r="J494" i="10"/>
  <c r="N489" i="10"/>
  <c r="M489" i="10"/>
  <c r="L489" i="10"/>
  <c r="K489" i="10"/>
  <c r="J489" i="10"/>
  <c r="N431" i="10"/>
  <c r="L431" i="10"/>
  <c r="M431" i="10"/>
  <c r="K431" i="10"/>
  <c r="J431" i="10"/>
  <c r="N440" i="10"/>
  <c r="M440" i="10"/>
  <c r="L440" i="10"/>
  <c r="K440" i="10"/>
  <c r="J440" i="10"/>
  <c r="N445" i="10"/>
  <c r="M445" i="10"/>
  <c r="L445" i="10"/>
  <c r="K445" i="10"/>
  <c r="J445" i="10"/>
  <c r="N438" i="10"/>
  <c r="M438" i="10"/>
  <c r="L438" i="10"/>
  <c r="K438" i="10"/>
  <c r="J438" i="10"/>
  <c r="N421" i="10"/>
  <c r="L421" i="10"/>
  <c r="K421" i="10"/>
  <c r="M421" i="10"/>
  <c r="J421" i="10"/>
  <c r="N403" i="10"/>
  <c r="M403" i="10"/>
  <c r="L403" i="10"/>
  <c r="K403" i="10"/>
  <c r="J403" i="10"/>
  <c r="N413" i="10"/>
  <c r="M413" i="10"/>
  <c r="L413" i="10"/>
  <c r="K413" i="10"/>
  <c r="J413" i="10"/>
  <c r="N397" i="10"/>
  <c r="M397" i="10"/>
  <c r="L397" i="10"/>
  <c r="K397" i="10"/>
  <c r="J397" i="10"/>
  <c r="N407" i="10"/>
  <c r="L407" i="10"/>
  <c r="M407" i="10"/>
  <c r="K407" i="10"/>
  <c r="J407" i="10"/>
  <c r="N372" i="10"/>
  <c r="M372" i="10"/>
  <c r="L372" i="10"/>
  <c r="K372" i="10"/>
  <c r="J372" i="10"/>
  <c r="N375" i="10"/>
  <c r="M375" i="10"/>
  <c r="L375" i="10"/>
  <c r="K375" i="10"/>
  <c r="J375" i="10"/>
  <c r="N392" i="10"/>
  <c r="L392" i="10"/>
  <c r="M392" i="10"/>
  <c r="J392" i="10"/>
  <c r="K392" i="10"/>
  <c r="N329" i="10"/>
  <c r="M329" i="10"/>
  <c r="L329" i="10"/>
  <c r="K329" i="10"/>
  <c r="J329" i="10"/>
  <c r="N337" i="10"/>
  <c r="M337" i="10"/>
  <c r="L337" i="10"/>
  <c r="K337" i="10"/>
  <c r="J337" i="10"/>
  <c r="N369" i="10"/>
  <c r="M369" i="10"/>
  <c r="L369" i="10"/>
  <c r="K369" i="10"/>
  <c r="J369" i="10"/>
  <c r="N361" i="10"/>
  <c r="M361" i="10"/>
  <c r="L361" i="10"/>
  <c r="J361" i="10"/>
  <c r="K361" i="10"/>
  <c r="N338" i="10"/>
  <c r="M338" i="10"/>
  <c r="L338" i="10"/>
  <c r="K338" i="10"/>
  <c r="J338" i="10"/>
  <c r="N301" i="10"/>
  <c r="M301" i="10"/>
  <c r="K301" i="10"/>
  <c r="L301" i="10"/>
  <c r="J301" i="10"/>
  <c r="N307" i="10"/>
  <c r="M307" i="10"/>
  <c r="L307" i="10"/>
  <c r="J307" i="10"/>
  <c r="K307" i="10"/>
  <c r="N303" i="10"/>
  <c r="M303" i="10"/>
  <c r="L303" i="10"/>
  <c r="J303" i="10"/>
  <c r="N321" i="10"/>
  <c r="L321" i="10"/>
  <c r="M321" i="10"/>
  <c r="K321" i="10"/>
  <c r="J321" i="10"/>
  <c r="N264" i="10"/>
  <c r="M264" i="10"/>
  <c r="L264" i="10"/>
  <c r="K264" i="10"/>
  <c r="J264" i="10"/>
  <c r="N277" i="10"/>
  <c r="M277" i="10"/>
  <c r="L277" i="10"/>
  <c r="K277" i="10"/>
  <c r="J277" i="10"/>
  <c r="N288" i="10"/>
  <c r="M288" i="10"/>
  <c r="L288" i="10"/>
  <c r="K288" i="10"/>
  <c r="J288" i="10"/>
  <c r="N284" i="10"/>
  <c r="M284" i="10"/>
  <c r="L284" i="10"/>
  <c r="K284" i="10"/>
  <c r="J284" i="10"/>
  <c r="N232" i="10"/>
  <c r="M232" i="10"/>
  <c r="L232" i="10"/>
  <c r="K232" i="10"/>
  <c r="J232" i="10"/>
  <c r="N258" i="10"/>
  <c r="M258" i="10"/>
  <c r="L258" i="10"/>
  <c r="J258" i="10"/>
  <c r="N227" i="10"/>
  <c r="L227" i="10"/>
  <c r="M227" i="10"/>
  <c r="J227" i="10"/>
  <c r="K227" i="10"/>
  <c r="N230" i="10"/>
  <c r="L230" i="10"/>
  <c r="M230" i="10"/>
  <c r="K230" i="10"/>
  <c r="J230" i="10"/>
  <c r="N178" i="10"/>
  <c r="M178" i="10"/>
  <c r="L178" i="10"/>
  <c r="K178" i="10"/>
  <c r="J178" i="10"/>
  <c r="N226" i="10"/>
  <c r="M226" i="10"/>
  <c r="L226" i="10"/>
  <c r="K226" i="10"/>
  <c r="J226" i="10"/>
  <c r="N214" i="10"/>
  <c r="M214" i="10"/>
  <c r="K214" i="10"/>
  <c r="J214" i="10"/>
  <c r="L214" i="10"/>
  <c r="N204" i="10"/>
  <c r="M204" i="10"/>
  <c r="L204" i="10"/>
  <c r="K204" i="10"/>
  <c r="J204" i="10"/>
  <c r="N183" i="10"/>
  <c r="M183" i="10"/>
  <c r="L183" i="10"/>
  <c r="K183" i="10"/>
  <c r="J183" i="10"/>
  <c r="N181" i="10"/>
  <c r="M181" i="10"/>
  <c r="L181" i="10"/>
  <c r="J181" i="10"/>
  <c r="K181" i="10"/>
  <c r="N190" i="10"/>
  <c r="L190" i="10"/>
  <c r="M190" i="10"/>
  <c r="J190" i="10"/>
  <c r="K190" i="10"/>
  <c r="N202" i="10"/>
  <c r="L202" i="10"/>
  <c r="M202" i="10"/>
  <c r="K202" i="10"/>
  <c r="J202" i="10"/>
  <c r="N158" i="10"/>
  <c r="M158" i="10"/>
  <c r="K158" i="10"/>
  <c r="L158" i="10"/>
  <c r="J158" i="10"/>
  <c r="N135" i="10"/>
  <c r="M135" i="10"/>
  <c r="L135" i="10"/>
  <c r="K135" i="10"/>
  <c r="J135" i="10"/>
  <c r="N133" i="10"/>
  <c r="M133" i="10"/>
  <c r="L133" i="10"/>
  <c r="K133" i="10"/>
  <c r="J133" i="10"/>
  <c r="N131" i="10"/>
  <c r="M131" i="10"/>
  <c r="L131" i="10"/>
  <c r="K131" i="10"/>
  <c r="J131" i="10"/>
  <c r="N106" i="10"/>
  <c r="M106" i="10"/>
  <c r="K106" i="10"/>
  <c r="L106" i="10"/>
  <c r="J106" i="10"/>
  <c r="N148" i="10"/>
  <c r="M148" i="10"/>
  <c r="L148" i="10"/>
  <c r="J148" i="10"/>
  <c r="K148" i="10"/>
  <c r="N123" i="10"/>
  <c r="M123" i="10"/>
  <c r="L123" i="10"/>
  <c r="J123" i="10"/>
  <c r="K123" i="10"/>
  <c r="N69" i="10"/>
  <c r="M69" i="10"/>
  <c r="L69" i="10"/>
  <c r="K69" i="10"/>
  <c r="J69" i="10"/>
  <c r="N89" i="10"/>
  <c r="L89" i="10"/>
  <c r="M89" i="10"/>
  <c r="K89" i="10"/>
  <c r="J89" i="10"/>
  <c r="N111" i="10"/>
  <c r="L111" i="10"/>
  <c r="M111" i="10"/>
  <c r="K111" i="10"/>
  <c r="J111" i="10"/>
  <c r="N96" i="10"/>
  <c r="L96" i="10"/>
  <c r="M96" i="10"/>
  <c r="J96" i="10"/>
  <c r="K96" i="10"/>
  <c r="N72" i="10"/>
  <c r="L72" i="10"/>
  <c r="M72" i="10"/>
  <c r="K72" i="10"/>
  <c r="J72" i="10"/>
  <c r="N55" i="10"/>
  <c r="L55" i="10"/>
  <c r="M55" i="10"/>
  <c r="K55" i="10"/>
  <c r="J55" i="10"/>
  <c r="N57" i="10"/>
  <c r="L57" i="10"/>
  <c r="M57" i="10"/>
  <c r="K57" i="10"/>
  <c r="J57" i="10"/>
  <c r="N56" i="10"/>
  <c r="L56" i="10"/>
  <c r="M56" i="10"/>
  <c r="K56" i="10"/>
  <c r="J56" i="10"/>
  <c r="N32" i="10"/>
  <c r="L32" i="10"/>
  <c r="M32" i="10"/>
  <c r="K32" i="10"/>
  <c r="J32" i="10"/>
  <c r="N46" i="10"/>
  <c r="L46" i="10"/>
  <c r="M46" i="10"/>
  <c r="K46" i="10"/>
  <c r="J46" i="10"/>
  <c r="N50" i="10"/>
  <c r="L50" i="10"/>
  <c r="M50" i="10"/>
  <c r="K50" i="10"/>
  <c r="J50" i="10"/>
  <c r="N31" i="10"/>
  <c r="L31" i="10"/>
  <c r="M31" i="10"/>
  <c r="K31" i="10"/>
  <c r="J31" i="10"/>
  <c r="N16" i="10"/>
  <c r="L16" i="10"/>
  <c r="M16" i="10"/>
  <c r="K16" i="10"/>
  <c r="J16" i="10"/>
  <c r="J336" i="10"/>
  <c r="K87" i="10"/>
  <c r="N733" i="10"/>
  <c r="M733" i="10"/>
  <c r="L733" i="10"/>
  <c r="K733" i="10"/>
  <c r="J733" i="10"/>
  <c r="N743" i="10"/>
  <c r="M743" i="10"/>
  <c r="L743" i="10"/>
  <c r="K743" i="10"/>
  <c r="J743" i="10"/>
  <c r="N702" i="10"/>
  <c r="M702" i="10"/>
  <c r="L702" i="10"/>
  <c r="K702" i="10"/>
  <c r="J702" i="10"/>
  <c r="N699" i="10"/>
  <c r="M699" i="10"/>
  <c r="L699" i="10"/>
  <c r="K699" i="10"/>
  <c r="J699" i="10"/>
  <c r="N477" i="10"/>
  <c r="M477" i="10"/>
  <c r="L477" i="10"/>
  <c r="K477" i="10"/>
  <c r="J477" i="10"/>
  <c r="N385" i="10"/>
  <c r="M385" i="10"/>
  <c r="L385" i="10"/>
  <c r="K385" i="10"/>
  <c r="J385" i="10"/>
  <c r="N311" i="10"/>
  <c r="M311" i="10"/>
  <c r="L311" i="10"/>
  <c r="K311" i="10"/>
  <c r="J311" i="10"/>
  <c r="N244" i="10"/>
  <c r="M244" i="10"/>
  <c r="L244" i="10"/>
  <c r="K244" i="10"/>
  <c r="J244" i="10"/>
  <c r="N224" i="10"/>
  <c r="M224" i="10"/>
  <c r="L224" i="10"/>
  <c r="K224" i="10"/>
  <c r="J224" i="10"/>
  <c r="N176" i="10"/>
  <c r="M176" i="10"/>
  <c r="L176" i="10"/>
  <c r="K176" i="10"/>
  <c r="J176" i="10"/>
  <c r="N138" i="10"/>
  <c r="M138" i="10"/>
  <c r="L138" i="10"/>
  <c r="K138" i="10"/>
  <c r="J138" i="10"/>
  <c r="N6" i="10"/>
  <c r="M6" i="10"/>
  <c r="L6" i="10"/>
  <c r="K6" i="10"/>
  <c r="J6" i="10"/>
  <c r="N22" i="10"/>
  <c r="M22" i="10"/>
  <c r="K22" i="10"/>
  <c r="L22" i="10"/>
  <c r="J22" i="10"/>
  <c r="N2" i="10"/>
  <c r="M2" i="10"/>
  <c r="L2" i="10"/>
  <c r="K2" i="10"/>
  <c r="J2" i="10"/>
  <c r="N800" i="10"/>
  <c r="M800" i="10"/>
  <c r="L800" i="10"/>
  <c r="K800" i="10"/>
  <c r="J800" i="10"/>
  <c r="N812" i="10"/>
  <c r="M812" i="10"/>
  <c r="L812" i="10"/>
  <c r="K812" i="10"/>
  <c r="J812" i="10"/>
  <c r="N813" i="10"/>
  <c r="M813" i="10"/>
  <c r="L813" i="10"/>
  <c r="K813" i="10"/>
  <c r="J813" i="10"/>
  <c r="N765" i="10"/>
  <c r="M765" i="10"/>
  <c r="K765" i="10"/>
  <c r="L765" i="10"/>
  <c r="J765" i="10"/>
  <c r="N761" i="10"/>
  <c r="M761" i="10"/>
  <c r="L761" i="10"/>
  <c r="K761" i="10"/>
  <c r="J761" i="10"/>
  <c r="N784" i="10"/>
  <c r="M784" i="10"/>
  <c r="L784" i="10"/>
  <c r="K784" i="10"/>
  <c r="J784" i="10"/>
  <c r="N789" i="10"/>
  <c r="M789" i="10"/>
  <c r="L789" i="10"/>
  <c r="K789" i="10"/>
  <c r="J789" i="10"/>
  <c r="N734" i="10"/>
  <c r="M734" i="10"/>
  <c r="L734" i="10"/>
  <c r="K734" i="10"/>
  <c r="J734" i="10"/>
  <c r="N747" i="10"/>
  <c r="M747" i="10"/>
  <c r="L747" i="10"/>
  <c r="K747" i="10"/>
  <c r="J747" i="10"/>
  <c r="N729" i="10"/>
  <c r="M729" i="10"/>
  <c r="L729" i="10"/>
  <c r="K729" i="10"/>
  <c r="J729" i="10"/>
  <c r="N717" i="10"/>
  <c r="M717" i="10"/>
  <c r="L717" i="10"/>
  <c r="K717" i="10"/>
  <c r="J717" i="10"/>
  <c r="N689" i="10"/>
  <c r="M689" i="10"/>
  <c r="L689" i="10"/>
  <c r="K689" i="10"/>
  <c r="J689" i="10"/>
  <c r="N721" i="10"/>
  <c r="M721" i="10"/>
  <c r="L721" i="10"/>
  <c r="K721" i="10"/>
  <c r="J721" i="10"/>
  <c r="N691" i="10"/>
  <c r="M691" i="10"/>
  <c r="L691" i="10"/>
  <c r="K691" i="10"/>
  <c r="J691" i="10"/>
  <c r="N692" i="10"/>
  <c r="M692" i="10"/>
  <c r="L692" i="10"/>
  <c r="K692" i="10"/>
  <c r="J692" i="10"/>
  <c r="N639" i="10"/>
  <c r="M639" i="10"/>
  <c r="L639" i="10"/>
  <c r="K639" i="10"/>
  <c r="J639" i="10"/>
  <c r="N679" i="10"/>
  <c r="M679" i="10"/>
  <c r="L679" i="10"/>
  <c r="K679" i="10"/>
  <c r="J679" i="10"/>
  <c r="N677" i="10"/>
  <c r="M677" i="10"/>
  <c r="L677" i="10"/>
  <c r="K677" i="10"/>
  <c r="J677" i="10"/>
  <c r="N676" i="10"/>
  <c r="M676" i="10"/>
  <c r="L676" i="10"/>
  <c r="K676" i="10"/>
  <c r="J676" i="10"/>
  <c r="N644" i="10"/>
  <c r="M644" i="10"/>
  <c r="L644" i="10"/>
  <c r="K644" i="10"/>
  <c r="J644" i="10"/>
  <c r="N627" i="10"/>
  <c r="M627" i="10"/>
  <c r="L627" i="10"/>
  <c r="K627" i="10"/>
  <c r="J627" i="10"/>
  <c r="N609" i="10"/>
  <c r="M609" i="10"/>
  <c r="L609" i="10"/>
  <c r="K609" i="10"/>
  <c r="J609" i="10"/>
  <c r="N626" i="10"/>
  <c r="M626" i="10"/>
  <c r="L626" i="10"/>
  <c r="K626" i="10"/>
  <c r="J626" i="10"/>
  <c r="N636" i="10"/>
  <c r="M636" i="10"/>
  <c r="L636" i="10"/>
  <c r="K636" i="10"/>
  <c r="J636" i="10"/>
  <c r="N583" i="10"/>
  <c r="M583" i="10"/>
  <c r="L583" i="10"/>
  <c r="K583" i="10"/>
  <c r="J583" i="10"/>
  <c r="N600" i="10"/>
  <c r="M600" i="10"/>
  <c r="L600" i="10"/>
  <c r="K600" i="10"/>
  <c r="J600" i="10"/>
  <c r="N582" i="10"/>
  <c r="M582" i="10"/>
  <c r="L582" i="10"/>
  <c r="K582" i="10"/>
  <c r="J582" i="10"/>
  <c r="N549" i="10"/>
  <c r="M549" i="10"/>
  <c r="L549" i="10"/>
  <c r="K549" i="10"/>
  <c r="J549" i="10"/>
  <c r="N596" i="10"/>
  <c r="M596" i="10"/>
  <c r="L596" i="10"/>
  <c r="K596" i="10"/>
  <c r="J596" i="10"/>
  <c r="N573" i="10"/>
  <c r="M573" i="10"/>
  <c r="L573" i="10"/>
  <c r="K573" i="10"/>
  <c r="J573" i="10"/>
  <c r="N552" i="10"/>
  <c r="M552" i="10"/>
  <c r="L552" i="10"/>
  <c r="K552" i="10"/>
  <c r="J552" i="10"/>
  <c r="N587" i="10"/>
  <c r="M587" i="10"/>
  <c r="L587" i="10"/>
  <c r="K587" i="10"/>
  <c r="J587" i="10"/>
  <c r="N545" i="10"/>
  <c r="M545" i="10"/>
  <c r="L545" i="10"/>
  <c r="K545" i="10"/>
  <c r="J545" i="10"/>
  <c r="N540" i="10"/>
  <c r="M540" i="10"/>
  <c r="L540" i="10"/>
  <c r="K540" i="10"/>
  <c r="J540" i="10"/>
  <c r="N542" i="10"/>
  <c r="L542" i="10"/>
  <c r="M542" i="10"/>
  <c r="K542" i="10"/>
  <c r="J542" i="10"/>
  <c r="N565" i="10"/>
  <c r="M565" i="10"/>
  <c r="L565" i="10"/>
  <c r="K565" i="10"/>
  <c r="J565" i="10"/>
  <c r="M506" i="10"/>
  <c r="N506" i="10"/>
  <c r="L506" i="10"/>
  <c r="K506" i="10"/>
  <c r="J506" i="10"/>
  <c r="N511" i="10"/>
  <c r="M511" i="10"/>
  <c r="L511" i="10"/>
  <c r="K511" i="10"/>
  <c r="J511" i="10"/>
  <c r="N500" i="10"/>
  <c r="M500" i="10"/>
  <c r="L500" i="10"/>
  <c r="K500" i="10"/>
  <c r="J500" i="10"/>
  <c r="N501" i="10"/>
  <c r="M501" i="10"/>
  <c r="L501" i="10"/>
  <c r="K501" i="10"/>
  <c r="J501" i="10"/>
  <c r="N466" i="10"/>
  <c r="M466" i="10"/>
  <c r="L466" i="10"/>
  <c r="K466" i="10"/>
  <c r="J466" i="10"/>
  <c r="N453" i="10"/>
  <c r="M453" i="10"/>
  <c r="L453" i="10"/>
  <c r="K453" i="10"/>
  <c r="J453" i="10"/>
  <c r="N485" i="10"/>
  <c r="M485" i="10"/>
  <c r="L485" i="10"/>
  <c r="K485" i="10"/>
  <c r="J485" i="10"/>
  <c r="N458" i="10"/>
  <c r="L458" i="10"/>
  <c r="M458" i="10"/>
  <c r="K458" i="10"/>
  <c r="J458" i="10"/>
  <c r="M456" i="10"/>
  <c r="N456" i="10"/>
  <c r="L456" i="10"/>
  <c r="K456" i="10"/>
  <c r="J456" i="10"/>
  <c r="N448" i="10"/>
  <c r="M448" i="10"/>
  <c r="L448" i="10"/>
  <c r="K448" i="10"/>
  <c r="J448" i="10"/>
  <c r="N451" i="10"/>
  <c r="M451" i="10"/>
  <c r="K451" i="10"/>
  <c r="L451" i="10"/>
  <c r="J451" i="10"/>
  <c r="N460" i="10"/>
  <c r="M460" i="10"/>
  <c r="L460" i="10"/>
  <c r="K460" i="10"/>
  <c r="J460" i="10"/>
  <c r="N425" i="10"/>
  <c r="M425" i="10"/>
  <c r="L425" i="10"/>
  <c r="K425" i="10"/>
  <c r="J425" i="10"/>
  <c r="N382" i="10"/>
  <c r="M382" i="10"/>
  <c r="L382" i="10"/>
  <c r="K382" i="10"/>
  <c r="J382" i="10"/>
  <c r="N417" i="10"/>
  <c r="L417" i="10"/>
  <c r="K417" i="10"/>
  <c r="M417" i="10"/>
  <c r="J417" i="10"/>
  <c r="N412" i="10"/>
  <c r="L412" i="10"/>
  <c r="M412" i="10"/>
  <c r="K412" i="10"/>
  <c r="J412" i="10"/>
  <c r="N408" i="10"/>
  <c r="M408" i="10"/>
  <c r="L408" i="10"/>
  <c r="K408" i="10"/>
  <c r="J408" i="10"/>
  <c r="N379" i="10"/>
  <c r="M379" i="10"/>
  <c r="L379" i="10"/>
  <c r="K379" i="10"/>
  <c r="J379" i="10"/>
  <c r="N374" i="10"/>
  <c r="M374" i="10"/>
  <c r="K374" i="10"/>
  <c r="L374" i="10"/>
  <c r="J374" i="10"/>
  <c r="N365" i="10"/>
  <c r="M365" i="10"/>
  <c r="L365" i="10"/>
  <c r="K365" i="10"/>
  <c r="J365" i="10"/>
  <c r="N386" i="10"/>
  <c r="M386" i="10"/>
  <c r="L386" i="10"/>
  <c r="K386" i="10"/>
  <c r="J386" i="10"/>
  <c r="N342" i="10"/>
  <c r="M342" i="10"/>
  <c r="L342" i="10"/>
  <c r="K342" i="10"/>
  <c r="J342" i="10"/>
  <c r="N356" i="10"/>
  <c r="L356" i="10"/>
  <c r="M356" i="10"/>
  <c r="K356" i="10"/>
  <c r="J356" i="10"/>
  <c r="N341" i="10"/>
  <c r="L341" i="10"/>
  <c r="M341" i="10"/>
  <c r="K341" i="10"/>
  <c r="J341" i="10"/>
  <c r="N354" i="10"/>
  <c r="M354" i="10"/>
  <c r="K354" i="10"/>
  <c r="L354" i="10"/>
  <c r="J354" i="10"/>
  <c r="N304" i="10"/>
  <c r="M304" i="10"/>
  <c r="L304" i="10"/>
  <c r="K304" i="10"/>
  <c r="J304" i="10"/>
  <c r="N330" i="10"/>
  <c r="M330" i="10"/>
  <c r="L330" i="10"/>
  <c r="K330" i="10"/>
  <c r="J330" i="10"/>
  <c r="N322" i="10"/>
  <c r="L322" i="10"/>
  <c r="M322" i="10"/>
  <c r="K322" i="10"/>
  <c r="J322" i="10"/>
  <c r="N299" i="10"/>
  <c r="M299" i="10"/>
  <c r="K299" i="10"/>
  <c r="J299" i="10"/>
  <c r="N278" i="10"/>
  <c r="M278" i="10"/>
  <c r="L278" i="10"/>
  <c r="K278" i="10"/>
  <c r="J278" i="10"/>
  <c r="N294" i="10"/>
  <c r="L294" i="10"/>
  <c r="K294" i="10"/>
  <c r="M294" i="10"/>
  <c r="J294" i="10"/>
  <c r="N295" i="10"/>
  <c r="L295" i="10"/>
  <c r="M295" i="10"/>
  <c r="K295" i="10"/>
  <c r="J295" i="10"/>
  <c r="N250" i="10"/>
  <c r="M250" i="10"/>
  <c r="K250" i="10"/>
  <c r="L250" i="10"/>
  <c r="J250" i="10"/>
  <c r="N231" i="10"/>
  <c r="M231" i="10"/>
  <c r="L231" i="10"/>
  <c r="K231" i="10"/>
  <c r="J231" i="10"/>
  <c r="N249" i="10"/>
  <c r="M249" i="10"/>
  <c r="L249" i="10"/>
  <c r="K249" i="10"/>
  <c r="J249" i="10"/>
  <c r="N236" i="10"/>
  <c r="M236" i="10"/>
  <c r="L236" i="10"/>
  <c r="K236" i="10"/>
  <c r="J236" i="10"/>
  <c r="N265" i="10"/>
  <c r="M265" i="10"/>
  <c r="L265" i="10"/>
  <c r="K265" i="10"/>
  <c r="J265" i="10"/>
  <c r="N217" i="10"/>
  <c r="M217" i="10"/>
  <c r="L217" i="10"/>
  <c r="K217" i="10"/>
  <c r="J217" i="10"/>
  <c r="N225" i="10"/>
  <c r="L225" i="10"/>
  <c r="M225" i="10"/>
  <c r="K225" i="10"/>
  <c r="J225" i="10"/>
  <c r="N201" i="10"/>
  <c r="L201" i="10"/>
  <c r="M201" i="10"/>
  <c r="K201" i="10"/>
  <c r="J201" i="10"/>
  <c r="N213" i="10"/>
  <c r="M213" i="10"/>
  <c r="L213" i="10"/>
  <c r="K213" i="10"/>
  <c r="J213" i="10"/>
  <c r="N194" i="10"/>
  <c r="M194" i="10"/>
  <c r="L194" i="10"/>
  <c r="K194" i="10"/>
  <c r="J194" i="10"/>
  <c r="N187" i="10"/>
  <c r="M187" i="10"/>
  <c r="K187" i="10"/>
  <c r="L187" i="10"/>
  <c r="J187" i="10"/>
  <c r="N184" i="10"/>
  <c r="L184" i="10"/>
  <c r="M184" i="10"/>
  <c r="K184" i="10"/>
  <c r="J184" i="10"/>
  <c r="N180" i="10"/>
  <c r="M180" i="10"/>
  <c r="L180" i="10"/>
  <c r="K180" i="10"/>
  <c r="J180" i="10"/>
  <c r="N143" i="10"/>
  <c r="M143" i="10"/>
  <c r="L143" i="10"/>
  <c r="K143" i="10"/>
  <c r="J143" i="10"/>
  <c r="N163" i="10"/>
  <c r="L163" i="10"/>
  <c r="M163" i="10"/>
  <c r="K163" i="10"/>
  <c r="J163" i="10"/>
  <c r="N171" i="10"/>
  <c r="M171" i="10"/>
  <c r="L171" i="10"/>
  <c r="K171" i="10"/>
  <c r="J171" i="10"/>
  <c r="N141" i="10"/>
  <c r="M141" i="10"/>
  <c r="L141" i="10"/>
  <c r="K141" i="10"/>
  <c r="J141" i="10"/>
  <c r="N128" i="10"/>
  <c r="M128" i="10"/>
  <c r="L128" i="10"/>
  <c r="K128" i="10"/>
  <c r="J128" i="10"/>
  <c r="N109" i="10"/>
  <c r="M109" i="10"/>
  <c r="L109" i="10"/>
  <c r="K109" i="10"/>
  <c r="J109" i="10"/>
  <c r="N120" i="10"/>
  <c r="M120" i="10"/>
  <c r="L120" i="10"/>
  <c r="K120" i="10"/>
  <c r="J120" i="10"/>
  <c r="N73" i="10"/>
  <c r="M73" i="10"/>
  <c r="L73" i="10"/>
  <c r="K73" i="10"/>
  <c r="J73" i="10"/>
  <c r="N99" i="10"/>
  <c r="M99" i="10"/>
  <c r="L99" i="10"/>
  <c r="K99" i="10"/>
  <c r="J99" i="10"/>
  <c r="N100" i="10"/>
  <c r="M100" i="10"/>
  <c r="L100" i="10"/>
  <c r="K100" i="10"/>
  <c r="J100" i="10"/>
  <c r="N92" i="10"/>
  <c r="M92" i="10"/>
  <c r="L92" i="10"/>
  <c r="K92" i="10"/>
  <c r="J92" i="10"/>
  <c r="N58" i="10"/>
  <c r="M58" i="10"/>
  <c r="L58" i="10"/>
  <c r="K58" i="10"/>
  <c r="J58" i="10"/>
  <c r="N37" i="10"/>
  <c r="M37" i="10"/>
  <c r="L37" i="10"/>
  <c r="K37" i="10"/>
  <c r="J37" i="10"/>
  <c r="N64" i="10"/>
  <c r="M64" i="10"/>
  <c r="L64" i="10"/>
  <c r="K64" i="10"/>
  <c r="J64" i="10"/>
  <c r="N34" i="10"/>
  <c r="M34" i="10"/>
  <c r="L34" i="10"/>
  <c r="K34" i="10"/>
  <c r="J34" i="10"/>
  <c r="N48" i="10"/>
  <c r="M48" i="10"/>
  <c r="L48" i="10"/>
  <c r="K48" i="10"/>
  <c r="J48" i="10"/>
  <c r="N7" i="10"/>
  <c r="M7" i="10"/>
  <c r="L7" i="10"/>
  <c r="K7" i="10"/>
  <c r="J7" i="10"/>
  <c r="N19" i="10"/>
  <c r="M19" i="10"/>
  <c r="L19" i="10"/>
  <c r="K19" i="10"/>
  <c r="J19" i="10"/>
  <c r="N45" i="10"/>
  <c r="M45" i="10"/>
  <c r="L45" i="10"/>
  <c r="K45" i="10"/>
  <c r="J45" i="10"/>
  <c r="N43" i="10"/>
  <c r="M43" i="10"/>
  <c r="L43" i="10"/>
  <c r="K43" i="10"/>
  <c r="J43" i="10"/>
  <c r="N802" i="10"/>
  <c r="M802" i="10"/>
  <c r="L802" i="10"/>
  <c r="K802" i="10"/>
  <c r="J802" i="10"/>
  <c r="N731" i="10"/>
  <c r="M731" i="10"/>
  <c r="L731" i="10"/>
  <c r="K731" i="10"/>
  <c r="J731" i="10"/>
  <c r="N616" i="10"/>
  <c r="M616" i="10"/>
  <c r="L616" i="10"/>
  <c r="K616" i="10"/>
  <c r="J616" i="10"/>
  <c r="N646" i="10"/>
  <c r="M646" i="10"/>
  <c r="L646" i="10"/>
  <c r="K646" i="10"/>
  <c r="J646" i="10"/>
  <c r="N599" i="10"/>
  <c r="M599" i="10"/>
  <c r="L599" i="10"/>
  <c r="K599" i="10"/>
  <c r="J599" i="10"/>
  <c r="N603" i="10"/>
  <c r="M603" i="10"/>
  <c r="L603" i="10"/>
  <c r="K603" i="10"/>
  <c r="J603" i="10"/>
  <c r="N404" i="10"/>
  <c r="M404" i="10"/>
  <c r="L404" i="10"/>
  <c r="K404" i="10"/>
  <c r="J404" i="10"/>
  <c r="N409" i="10"/>
  <c r="M409" i="10"/>
  <c r="L409" i="10"/>
  <c r="K409" i="10"/>
  <c r="J409" i="10"/>
  <c r="N366" i="10"/>
  <c r="M366" i="10"/>
  <c r="L366" i="10"/>
  <c r="K366" i="10"/>
  <c r="J366" i="10"/>
  <c r="N339" i="10"/>
  <c r="M339" i="10"/>
  <c r="L339" i="10"/>
  <c r="K339" i="10"/>
  <c r="J339" i="10"/>
  <c r="N348" i="10"/>
  <c r="M348" i="10"/>
  <c r="L348" i="10"/>
  <c r="K348" i="10"/>
  <c r="J348" i="10"/>
  <c r="N252" i="10"/>
  <c r="M252" i="10"/>
  <c r="L252" i="10"/>
  <c r="K252" i="10"/>
  <c r="J252" i="10"/>
  <c r="N191" i="10"/>
  <c r="M191" i="10"/>
  <c r="L191" i="10"/>
  <c r="K191" i="10"/>
  <c r="J191" i="10"/>
  <c r="N116" i="10"/>
  <c r="M116" i="10"/>
  <c r="L116" i="10"/>
  <c r="K116" i="10"/>
  <c r="J116" i="10"/>
  <c r="N102" i="10"/>
  <c r="M102" i="10"/>
  <c r="L102" i="10"/>
  <c r="K102" i="10"/>
  <c r="J102" i="10"/>
  <c r="N81" i="10"/>
  <c r="M81" i="10"/>
  <c r="K81" i="10"/>
  <c r="L81" i="10"/>
  <c r="J81" i="10"/>
  <c r="N83" i="10"/>
  <c r="M83" i="10"/>
  <c r="L83" i="10"/>
  <c r="K83" i="10"/>
  <c r="J83" i="10"/>
  <c r="N49" i="10"/>
  <c r="M49" i="10"/>
  <c r="L49" i="10"/>
  <c r="K49" i="10"/>
  <c r="J49" i="10"/>
  <c r="N15" i="10"/>
  <c r="M15" i="10"/>
  <c r="L15" i="10"/>
  <c r="J15" i="10"/>
  <c r="K15" i="10"/>
  <c r="N803" i="10"/>
  <c r="M803" i="10"/>
  <c r="L803" i="10"/>
  <c r="K803" i="10"/>
  <c r="N777" i="10"/>
  <c r="M777" i="10"/>
  <c r="L777" i="10"/>
  <c r="J777" i="10"/>
  <c r="K777" i="10"/>
  <c r="N814" i="10"/>
  <c r="M814" i="10"/>
  <c r="L814" i="10"/>
  <c r="K814" i="10"/>
  <c r="J814" i="10"/>
  <c r="N799" i="10"/>
  <c r="M799" i="10"/>
  <c r="L799" i="10"/>
  <c r="J799" i="10"/>
  <c r="N795" i="10"/>
  <c r="M795" i="10"/>
  <c r="L795" i="10"/>
  <c r="K795" i="10"/>
  <c r="J795" i="10"/>
  <c r="N762" i="10"/>
  <c r="M762" i="10"/>
  <c r="L762" i="10"/>
  <c r="K762" i="10"/>
  <c r="J762" i="10"/>
  <c r="N768" i="10"/>
  <c r="M768" i="10"/>
  <c r="L768" i="10"/>
  <c r="J768" i="10"/>
  <c r="K768" i="10"/>
  <c r="N783" i="10"/>
  <c r="M783" i="10"/>
  <c r="L783" i="10"/>
  <c r="K783" i="10"/>
  <c r="J783" i="10"/>
  <c r="N752" i="10"/>
  <c r="M752" i="10"/>
  <c r="L752" i="10"/>
  <c r="J752" i="10"/>
  <c r="K752" i="10"/>
  <c r="N738" i="10"/>
  <c r="M738" i="10"/>
  <c r="L738" i="10"/>
  <c r="K738" i="10"/>
  <c r="J738" i="10"/>
  <c r="N756" i="10"/>
  <c r="M756" i="10"/>
  <c r="L756" i="10"/>
  <c r="K756" i="10"/>
  <c r="J756" i="10"/>
  <c r="N714" i="10"/>
  <c r="M714" i="10"/>
  <c r="L714" i="10"/>
  <c r="J714" i="10"/>
  <c r="N698" i="10"/>
  <c r="M698" i="10"/>
  <c r="L698" i="10"/>
  <c r="K698" i="10"/>
  <c r="J698" i="10"/>
  <c r="N707" i="10"/>
  <c r="M707" i="10"/>
  <c r="L707" i="10"/>
  <c r="K707" i="10"/>
  <c r="J707" i="10"/>
  <c r="N695" i="10"/>
  <c r="M695" i="10"/>
  <c r="L695" i="10"/>
  <c r="J695" i="10"/>
  <c r="K695" i="10"/>
  <c r="N709" i="10"/>
  <c r="M709" i="10"/>
  <c r="L709" i="10"/>
  <c r="K709" i="10"/>
  <c r="J709" i="10"/>
  <c r="N720" i="10"/>
  <c r="M720" i="10"/>
  <c r="L720" i="10"/>
  <c r="J720" i="10"/>
  <c r="K720" i="10"/>
  <c r="N668" i="10"/>
  <c r="M668" i="10"/>
  <c r="L668" i="10"/>
  <c r="K668" i="10"/>
  <c r="J668" i="10"/>
  <c r="N672" i="10"/>
  <c r="M672" i="10"/>
  <c r="L672" i="10"/>
  <c r="K672" i="10"/>
  <c r="J672" i="10"/>
  <c r="N650" i="10"/>
  <c r="M650" i="10"/>
  <c r="L650" i="10"/>
  <c r="J650" i="10"/>
  <c r="N682" i="10"/>
  <c r="M682" i="10"/>
  <c r="L682" i="10"/>
  <c r="K682" i="10"/>
  <c r="J682" i="10"/>
  <c r="N634" i="10"/>
  <c r="M634" i="10"/>
  <c r="L634" i="10"/>
  <c r="K634" i="10"/>
  <c r="J634" i="10"/>
  <c r="N645" i="10"/>
  <c r="M645" i="10"/>
  <c r="L645" i="10"/>
  <c r="J645" i="10"/>
  <c r="K645" i="10"/>
  <c r="N629" i="10"/>
  <c r="M629" i="10"/>
  <c r="L629" i="10"/>
  <c r="K629" i="10"/>
  <c r="J629" i="10"/>
  <c r="N622" i="10"/>
  <c r="M622" i="10"/>
  <c r="L622" i="10"/>
  <c r="J622" i="10"/>
  <c r="K622" i="10"/>
  <c r="N631" i="10"/>
  <c r="M631" i="10"/>
  <c r="L631" i="10"/>
  <c r="K631" i="10"/>
  <c r="J631" i="10"/>
  <c r="N598" i="10"/>
  <c r="M598" i="10"/>
  <c r="L598" i="10"/>
  <c r="K598" i="10"/>
  <c r="J598" i="10"/>
  <c r="N607" i="10"/>
  <c r="M607" i="10"/>
  <c r="L607" i="10"/>
  <c r="J607" i="10"/>
  <c r="N601" i="10"/>
  <c r="M601" i="10"/>
  <c r="L601" i="10"/>
  <c r="K601" i="10"/>
  <c r="J601" i="10"/>
  <c r="N581" i="10"/>
  <c r="M581" i="10"/>
  <c r="L581" i="10"/>
  <c r="K581" i="10"/>
  <c r="J581" i="10"/>
  <c r="N567" i="10"/>
  <c r="M567" i="10"/>
  <c r="L567" i="10"/>
  <c r="J567" i="10"/>
  <c r="K567" i="10"/>
  <c r="N605" i="10"/>
  <c r="M605" i="10"/>
  <c r="L605" i="10"/>
  <c r="K605" i="10"/>
  <c r="J605" i="10"/>
  <c r="N562" i="10"/>
  <c r="M562" i="10"/>
  <c r="L562" i="10"/>
  <c r="J562" i="10"/>
  <c r="K562" i="10"/>
  <c r="N568" i="10"/>
  <c r="M568" i="10"/>
  <c r="L568" i="10"/>
  <c r="K568" i="10"/>
  <c r="J568" i="10"/>
  <c r="N531" i="10"/>
  <c r="M531" i="10"/>
  <c r="L531" i="10"/>
  <c r="K531" i="10"/>
  <c r="J531" i="10"/>
  <c r="N535" i="10"/>
  <c r="M535" i="10"/>
  <c r="L535" i="10"/>
  <c r="J535" i="10"/>
  <c r="N555" i="10"/>
  <c r="M555" i="10"/>
  <c r="L555" i="10"/>
  <c r="K555" i="10"/>
  <c r="J555" i="10"/>
  <c r="N524" i="10"/>
  <c r="M524" i="10"/>
  <c r="L524" i="10"/>
  <c r="K524" i="10"/>
  <c r="J524" i="10"/>
  <c r="N520" i="10"/>
  <c r="M520" i="10"/>
  <c r="L520" i="10"/>
  <c r="J520" i="10"/>
  <c r="K520" i="10"/>
  <c r="N533" i="10"/>
  <c r="M533" i="10"/>
  <c r="L533" i="10"/>
  <c r="K533" i="10"/>
  <c r="J533" i="10"/>
  <c r="N484" i="10"/>
  <c r="M484" i="10"/>
  <c r="L484" i="10"/>
  <c r="J484" i="10"/>
  <c r="K484" i="10"/>
  <c r="N482" i="10"/>
  <c r="M482" i="10"/>
  <c r="L482" i="10"/>
  <c r="K482" i="10"/>
  <c r="J482" i="10"/>
  <c r="N474" i="10"/>
  <c r="M474" i="10"/>
  <c r="L474" i="10"/>
  <c r="K474" i="10"/>
  <c r="J474" i="10"/>
  <c r="N476" i="10"/>
  <c r="M476" i="10"/>
  <c r="L476" i="10"/>
  <c r="J476" i="10"/>
  <c r="N493" i="10"/>
  <c r="M493" i="10"/>
  <c r="L493" i="10"/>
  <c r="K493" i="10"/>
  <c r="J493" i="10"/>
  <c r="N428" i="10"/>
  <c r="M428" i="10"/>
  <c r="L428" i="10"/>
  <c r="K428" i="10"/>
  <c r="J428" i="10"/>
  <c r="N441" i="10"/>
  <c r="M441" i="10"/>
  <c r="L441" i="10"/>
  <c r="J441" i="10"/>
  <c r="K441" i="10"/>
  <c r="N435" i="10"/>
  <c r="M435" i="10"/>
  <c r="L435" i="10"/>
  <c r="K435" i="10"/>
  <c r="J435" i="10"/>
  <c r="N437" i="10"/>
  <c r="M437" i="10"/>
  <c r="L437" i="10"/>
  <c r="J437" i="10"/>
  <c r="K437" i="10"/>
  <c r="N452" i="10"/>
  <c r="M452" i="10"/>
  <c r="L452" i="10"/>
  <c r="K452" i="10"/>
  <c r="J452" i="10"/>
  <c r="N389" i="10"/>
  <c r="M389" i="10"/>
  <c r="L389" i="10"/>
  <c r="K389" i="10"/>
  <c r="J389" i="10"/>
  <c r="N415" i="10"/>
  <c r="M415" i="10"/>
  <c r="L415" i="10"/>
  <c r="J415" i="10"/>
  <c r="N377" i="10"/>
  <c r="M377" i="10"/>
  <c r="L377" i="10"/>
  <c r="K377" i="10"/>
  <c r="J377" i="10"/>
  <c r="N399" i="10"/>
  <c r="M399" i="10"/>
  <c r="L399" i="10"/>
  <c r="K399" i="10"/>
  <c r="J399" i="10"/>
  <c r="N359" i="10"/>
  <c r="M359" i="10"/>
  <c r="L359" i="10"/>
  <c r="J359" i="10"/>
  <c r="K359" i="10"/>
  <c r="N373" i="10"/>
  <c r="M373" i="10"/>
  <c r="L373" i="10"/>
  <c r="K373" i="10"/>
  <c r="J373" i="10"/>
  <c r="M390" i="10"/>
  <c r="N390" i="10"/>
  <c r="L390" i="10"/>
  <c r="K390" i="10"/>
  <c r="J390" i="10"/>
  <c r="N394" i="10"/>
  <c r="M394" i="10"/>
  <c r="L394" i="10"/>
  <c r="K394" i="10"/>
  <c r="J394" i="10"/>
  <c r="M368" i="10"/>
  <c r="N368" i="10"/>
  <c r="L368" i="10"/>
  <c r="K368" i="10"/>
  <c r="J368" i="10"/>
  <c r="N340" i="10"/>
  <c r="M340" i="10"/>
  <c r="L340" i="10"/>
  <c r="K340" i="10"/>
  <c r="J340" i="10"/>
  <c r="N325" i="10"/>
  <c r="M325" i="10"/>
  <c r="L325" i="10"/>
  <c r="K325" i="10"/>
  <c r="J325" i="10"/>
  <c r="M334" i="10"/>
  <c r="N334" i="10"/>
  <c r="L334" i="10"/>
  <c r="K334" i="10"/>
  <c r="J334" i="10"/>
  <c r="N320" i="10"/>
  <c r="M320" i="10"/>
  <c r="L320" i="10"/>
  <c r="K320" i="10"/>
  <c r="J320" i="10"/>
  <c r="N281" i="10"/>
  <c r="M281" i="10"/>
  <c r="L281" i="10"/>
  <c r="K281" i="10"/>
  <c r="J281" i="10"/>
  <c r="N314" i="10"/>
  <c r="M314" i="10"/>
  <c r="L314" i="10"/>
  <c r="K314" i="10"/>
  <c r="J314" i="10"/>
  <c r="N302" i="10"/>
  <c r="M302" i="10"/>
  <c r="L302" i="10"/>
  <c r="K302" i="10"/>
  <c r="J302" i="10"/>
  <c r="N273" i="10"/>
  <c r="M273" i="10"/>
  <c r="L273" i="10"/>
  <c r="K273" i="10"/>
  <c r="J273" i="10"/>
  <c r="N285" i="10"/>
  <c r="M285" i="10"/>
  <c r="L285" i="10"/>
  <c r="K285" i="10"/>
  <c r="J285" i="10"/>
  <c r="N268" i="10"/>
  <c r="M268" i="10"/>
  <c r="L268" i="10"/>
  <c r="K268" i="10"/>
  <c r="J268" i="10"/>
  <c r="M283" i="10"/>
  <c r="L283" i="10"/>
  <c r="N283" i="10"/>
  <c r="K283" i="10"/>
  <c r="J283" i="10"/>
  <c r="N240" i="10"/>
  <c r="M240" i="10"/>
  <c r="L240" i="10"/>
  <c r="K240" i="10"/>
  <c r="J240" i="10"/>
  <c r="N271" i="10"/>
  <c r="M271" i="10"/>
  <c r="L271" i="10"/>
  <c r="K271" i="10"/>
  <c r="J271" i="10"/>
  <c r="M239" i="10"/>
  <c r="N239" i="10"/>
  <c r="L239" i="10"/>
  <c r="K239" i="10"/>
  <c r="J239" i="10"/>
  <c r="N241" i="10"/>
  <c r="M241" i="10"/>
  <c r="L241" i="10"/>
  <c r="K241" i="10"/>
  <c r="J241" i="10"/>
  <c r="M212" i="10"/>
  <c r="N212" i="10"/>
  <c r="L212" i="10"/>
  <c r="K212" i="10"/>
  <c r="J212" i="10"/>
  <c r="N222" i="10"/>
  <c r="M222" i="10"/>
  <c r="L222" i="10"/>
  <c r="K222" i="10"/>
  <c r="J222" i="10"/>
  <c r="N209" i="10"/>
  <c r="M209" i="10"/>
  <c r="L209" i="10"/>
  <c r="K209" i="10"/>
  <c r="J209" i="10"/>
  <c r="M199" i="10"/>
  <c r="N199" i="10"/>
  <c r="L199" i="10"/>
  <c r="K199" i="10"/>
  <c r="J199" i="10"/>
  <c r="N175" i="10"/>
  <c r="M175" i="10"/>
  <c r="L175" i="10"/>
  <c r="K175" i="10"/>
  <c r="J175" i="10"/>
  <c r="N186" i="10"/>
  <c r="M186" i="10"/>
  <c r="L186" i="10"/>
  <c r="K186" i="10"/>
  <c r="J186" i="10"/>
  <c r="N172" i="10"/>
  <c r="M172" i="10"/>
  <c r="L172" i="10"/>
  <c r="K172" i="10"/>
  <c r="J172" i="10"/>
  <c r="N203" i="10"/>
  <c r="M203" i="10"/>
  <c r="L203" i="10"/>
  <c r="K203" i="10"/>
  <c r="J203" i="10"/>
  <c r="N149" i="10"/>
  <c r="M149" i="10"/>
  <c r="L149" i="10"/>
  <c r="K149" i="10"/>
  <c r="J149" i="10"/>
  <c r="M125" i="10"/>
  <c r="L125" i="10"/>
  <c r="N125" i="10"/>
  <c r="K125" i="10"/>
  <c r="J125" i="10"/>
  <c r="N139" i="10"/>
  <c r="M139" i="10"/>
  <c r="L139" i="10"/>
  <c r="K139" i="10"/>
  <c r="J139" i="10"/>
  <c r="M108" i="10"/>
  <c r="N108" i="10"/>
  <c r="L108" i="10"/>
  <c r="K108" i="10"/>
  <c r="J108" i="10"/>
  <c r="N114" i="10"/>
  <c r="M114" i="10"/>
  <c r="L114" i="10"/>
  <c r="K114" i="10"/>
  <c r="J114" i="10"/>
  <c r="N151" i="10"/>
  <c r="M151" i="10"/>
  <c r="L151" i="10"/>
  <c r="K151" i="10"/>
  <c r="J151" i="10"/>
  <c r="N140" i="10"/>
  <c r="M140" i="10"/>
  <c r="L140" i="10"/>
  <c r="K140" i="10"/>
  <c r="J140" i="10"/>
  <c r="N95" i="10"/>
  <c r="L95" i="10"/>
  <c r="M95" i="10"/>
  <c r="K95" i="10"/>
  <c r="J95" i="10"/>
  <c r="M101" i="10"/>
  <c r="N101" i="10"/>
  <c r="L101" i="10"/>
  <c r="K101" i="10"/>
  <c r="J101" i="10"/>
  <c r="N78" i="10"/>
  <c r="M78" i="10"/>
  <c r="L78" i="10"/>
  <c r="K78" i="10"/>
  <c r="J78" i="10"/>
  <c r="N86" i="10"/>
  <c r="M86" i="10"/>
  <c r="L86" i="10"/>
  <c r="K86" i="10"/>
  <c r="J86" i="10"/>
  <c r="N61" i="10"/>
  <c r="M61" i="10"/>
  <c r="L61" i="10"/>
  <c r="K61" i="10"/>
  <c r="J61" i="10"/>
  <c r="N41" i="10"/>
  <c r="M41" i="10"/>
  <c r="K41" i="10"/>
  <c r="L41" i="10"/>
  <c r="J41" i="10"/>
  <c r="M38" i="10"/>
  <c r="N38" i="10"/>
  <c r="L38" i="10"/>
  <c r="K38" i="10"/>
  <c r="J38" i="10"/>
  <c r="M42" i="10"/>
  <c r="N42" i="10"/>
  <c r="L42" i="10"/>
  <c r="K42" i="10"/>
  <c r="J42" i="10"/>
  <c r="N63" i="10"/>
  <c r="M63" i="10"/>
  <c r="L63" i="10"/>
  <c r="K63" i="10"/>
  <c r="J63" i="10"/>
  <c r="N5" i="10"/>
  <c r="M5" i="10"/>
  <c r="L5" i="10"/>
  <c r="K5" i="10"/>
  <c r="J5" i="10"/>
  <c r="N3" i="10"/>
  <c r="M3" i="10"/>
  <c r="L3" i="10"/>
  <c r="K3" i="10"/>
  <c r="J3" i="10"/>
  <c r="M27" i="10"/>
  <c r="N27" i="10"/>
  <c r="K27" i="10"/>
  <c r="L27" i="10"/>
  <c r="J27" i="10"/>
  <c r="M25" i="10"/>
  <c r="N25" i="10"/>
  <c r="L25" i="10"/>
  <c r="K25" i="10"/>
  <c r="J25" i="10"/>
  <c r="K714" i="10"/>
  <c r="N772" i="10"/>
  <c r="M772" i="10"/>
  <c r="L772" i="10"/>
  <c r="K772" i="10"/>
  <c r="J772" i="10"/>
  <c r="N722" i="10"/>
  <c r="M722" i="10"/>
  <c r="L722" i="10"/>
  <c r="K722" i="10"/>
  <c r="J722" i="10"/>
  <c r="N739" i="10"/>
  <c r="M739" i="10"/>
  <c r="L739" i="10"/>
  <c r="K739" i="10"/>
  <c r="J739" i="10"/>
  <c r="N659" i="10"/>
  <c r="M659" i="10"/>
  <c r="L659" i="10"/>
  <c r="K659" i="10"/>
  <c r="J659" i="10"/>
  <c r="N624" i="10"/>
  <c r="M624" i="10"/>
  <c r="L624" i="10"/>
  <c r="K624" i="10"/>
  <c r="J624" i="10"/>
  <c r="N595" i="10"/>
  <c r="M595" i="10"/>
  <c r="L595" i="10"/>
  <c r="K595" i="10"/>
  <c r="J595" i="10"/>
  <c r="N554" i="10"/>
  <c r="M554" i="10"/>
  <c r="L554" i="10"/>
  <c r="K554" i="10"/>
  <c r="J554" i="10"/>
  <c r="N459" i="10"/>
  <c r="M459" i="10"/>
  <c r="L459" i="10"/>
  <c r="K459" i="10"/>
  <c r="J459" i="10"/>
  <c r="N300" i="10"/>
  <c r="M300" i="10"/>
  <c r="L300" i="10"/>
  <c r="K300" i="10"/>
  <c r="J300" i="10"/>
  <c r="N157" i="10"/>
  <c r="M157" i="10"/>
  <c r="L157" i="10"/>
  <c r="K157" i="10"/>
  <c r="J157" i="10"/>
  <c r="N124" i="10"/>
  <c r="M124" i="10"/>
  <c r="L124" i="10"/>
  <c r="K124" i="10"/>
  <c r="J124" i="10"/>
  <c r="N146" i="10"/>
  <c r="M146" i="10"/>
  <c r="L146" i="10"/>
  <c r="K146" i="10"/>
  <c r="J146" i="10"/>
  <c r="N40" i="10"/>
  <c r="M40" i="10"/>
  <c r="L40" i="10"/>
  <c r="K40" i="10"/>
  <c r="J40" i="10"/>
  <c r="N779" i="10"/>
  <c r="M779" i="10"/>
  <c r="L779" i="10"/>
  <c r="J779" i="10"/>
  <c r="N808" i="10"/>
  <c r="M808" i="10"/>
  <c r="L808" i="10"/>
  <c r="K808" i="10"/>
  <c r="J808" i="10"/>
  <c r="N778" i="10"/>
  <c r="M778" i="10"/>
  <c r="L778" i="10"/>
  <c r="K778" i="10"/>
  <c r="J778" i="10"/>
  <c r="N774" i="10"/>
  <c r="M774" i="10"/>
  <c r="L774" i="10"/>
  <c r="K774" i="10"/>
  <c r="J774" i="10"/>
  <c r="N760" i="10"/>
  <c r="M760" i="10"/>
  <c r="L760" i="10"/>
  <c r="K760" i="10"/>
  <c r="J760" i="10"/>
  <c r="N769" i="10"/>
  <c r="M769" i="10"/>
  <c r="L769" i="10"/>
  <c r="K769" i="10"/>
  <c r="J769" i="10"/>
  <c r="N770" i="10"/>
  <c r="M770" i="10"/>
  <c r="L770" i="10"/>
  <c r="K770" i="10"/>
  <c r="J770" i="10"/>
  <c r="N742" i="10"/>
  <c r="M742" i="10"/>
  <c r="L742" i="10"/>
  <c r="K742" i="10"/>
  <c r="J742" i="10"/>
  <c r="N744" i="10"/>
  <c r="M744" i="10"/>
  <c r="L744" i="10"/>
  <c r="K744" i="10"/>
  <c r="J744" i="10"/>
  <c r="N757" i="10"/>
  <c r="M757" i="10"/>
  <c r="L757" i="10"/>
  <c r="K757" i="10"/>
  <c r="J757" i="10"/>
  <c r="N749" i="10"/>
  <c r="M749" i="10"/>
  <c r="L749" i="10"/>
  <c r="K749" i="10"/>
  <c r="J749" i="10"/>
  <c r="N711" i="10"/>
  <c r="M711" i="10"/>
  <c r="L711" i="10"/>
  <c r="K711" i="10"/>
  <c r="J711" i="10"/>
  <c r="N703" i="10"/>
  <c r="M703" i="10"/>
  <c r="L703" i="10"/>
  <c r="K703" i="10"/>
  <c r="J703" i="10"/>
  <c r="N690" i="10"/>
  <c r="M690" i="10"/>
  <c r="L690" i="10"/>
  <c r="K690" i="10"/>
  <c r="J690" i="10"/>
  <c r="N741" i="10"/>
  <c r="M741" i="10"/>
  <c r="L741" i="10"/>
  <c r="K741" i="10"/>
  <c r="J741" i="10"/>
  <c r="N736" i="10"/>
  <c r="M736" i="10"/>
  <c r="L736" i="10"/>
  <c r="K736" i="10"/>
  <c r="J736" i="10"/>
  <c r="N678" i="10"/>
  <c r="M678" i="10"/>
  <c r="L678" i="10"/>
  <c r="K678" i="10"/>
  <c r="J678" i="10"/>
  <c r="N643" i="10"/>
  <c r="M643" i="10"/>
  <c r="L643" i="10"/>
  <c r="K643" i="10"/>
  <c r="J643" i="10"/>
  <c r="N642" i="10"/>
  <c r="M642" i="10"/>
  <c r="L642" i="10"/>
  <c r="K642" i="10"/>
  <c r="J642" i="10"/>
  <c r="N687" i="10"/>
  <c r="M687" i="10"/>
  <c r="L687" i="10"/>
  <c r="K687" i="10"/>
  <c r="J687" i="10"/>
  <c r="N654" i="10"/>
  <c r="M654" i="10"/>
  <c r="L654" i="10"/>
  <c r="K654" i="10"/>
  <c r="J654" i="10"/>
  <c r="N656" i="10"/>
  <c r="M656" i="10"/>
  <c r="L656" i="10"/>
  <c r="K656" i="10"/>
  <c r="J656" i="10"/>
  <c r="N660" i="10"/>
  <c r="M660" i="10"/>
  <c r="L660" i="10"/>
  <c r="K660" i="10"/>
  <c r="J660" i="10"/>
  <c r="N658" i="10"/>
  <c r="M658" i="10"/>
  <c r="L658" i="10"/>
  <c r="K658" i="10"/>
  <c r="J658" i="10"/>
  <c r="N630" i="10"/>
  <c r="M630" i="10"/>
  <c r="L630" i="10"/>
  <c r="K630" i="10"/>
  <c r="J630" i="10"/>
  <c r="N614" i="10"/>
  <c r="M614" i="10"/>
  <c r="L614" i="10"/>
  <c r="K614" i="10"/>
  <c r="J614" i="10"/>
  <c r="N593" i="10"/>
  <c r="M593" i="10"/>
  <c r="L593" i="10"/>
  <c r="K593" i="10"/>
  <c r="J593" i="10"/>
  <c r="N632" i="10"/>
  <c r="M632" i="10"/>
  <c r="L632" i="10"/>
  <c r="K632" i="10"/>
  <c r="J632" i="10"/>
  <c r="N577" i="10"/>
  <c r="M577" i="10"/>
  <c r="L577" i="10"/>
  <c r="K577" i="10"/>
  <c r="J577" i="10"/>
  <c r="N584" i="10"/>
  <c r="M584" i="10"/>
  <c r="L584" i="10"/>
  <c r="K584" i="10"/>
  <c r="J584" i="10"/>
  <c r="N551" i="10"/>
  <c r="M551" i="10"/>
  <c r="L551" i="10"/>
  <c r="K551" i="10"/>
  <c r="J551" i="10"/>
  <c r="N585" i="10"/>
  <c r="M585" i="10"/>
  <c r="L585" i="10"/>
  <c r="K585" i="10"/>
  <c r="J585" i="10"/>
  <c r="N532" i="10"/>
  <c r="M532" i="10"/>
  <c r="L532" i="10"/>
  <c r="K532" i="10"/>
  <c r="J532" i="10"/>
  <c r="N523" i="10"/>
  <c r="M523" i="10"/>
  <c r="L523" i="10"/>
  <c r="K523" i="10"/>
  <c r="J523" i="10"/>
  <c r="N572" i="10"/>
  <c r="M572" i="10"/>
  <c r="L572" i="10"/>
  <c r="K572" i="10"/>
  <c r="J572" i="10"/>
  <c r="N550" i="10"/>
  <c r="M550" i="10"/>
  <c r="L550" i="10"/>
  <c r="K550" i="10"/>
  <c r="J550" i="10"/>
  <c r="N536" i="10"/>
  <c r="M536" i="10"/>
  <c r="L536" i="10"/>
  <c r="K536" i="10"/>
  <c r="J536" i="10"/>
  <c r="N514" i="10"/>
  <c r="M514" i="10"/>
  <c r="L514" i="10"/>
  <c r="K514" i="10"/>
  <c r="J514" i="10"/>
  <c r="N505" i="10"/>
  <c r="M505" i="10"/>
  <c r="L505" i="10"/>
  <c r="K505" i="10"/>
  <c r="J505" i="10"/>
  <c r="N517" i="10"/>
  <c r="M517" i="10"/>
  <c r="L517" i="10"/>
  <c r="K517" i="10"/>
  <c r="J517" i="10"/>
  <c r="N465" i="10"/>
  <c r="M465" i="10"/>
  <c r="L465" i="10"/>
  <c r="K465" i="10"/>
  <c r="J465" i="10"/>
  <c r="N486" i="10"/>
  <c r="M486" i="10"/>
  <c r="L486" i="10"/>
  <c r="K486" i="10"/>
  <c r="J486" i="10"/>
  <c r="N464" i="10"/>
  <c r="M464" i="10"/>
  <c r="L464" i="10"/>
  <c r="K464" i="10"/>
  <c r="J464" i="10"/>
  <c r="N488" i="10"/>
  <c r="M488" i="10"/>
  <c r="L488" i="10"/>
  <c r="K488" i="10"/>
  <c r="J488" i="10"/>
  <c r="N478" i="10"/>
  <c r="M478" i="10"/>
  <c r="L478" i="10"/>
  <c r="K478" i="10"/>
  <c r="J478" i="10"/>
  <c r="N433" i="10"/>
  <c r="M433" i="10"/>
  <c r="L433" i="10"/>
  <c r="K433" i="10"/>
  <c r="J433" i="10"/>
  <c r="N434" i="10"/>
  <c r="M434" i="10"/>
  <c r="L434" i="10"/>
  <c r="K434" i="10"/>
  <c r="J434" i="10"/>
  <c r="N427" i="10"/>
  <c r="M427" i="10"/>
  <c r="L427" i="10"/>
  <c r="K427" i="10"/>
  <c r="J427" i="10"/>
  <c r="N449" i="10"/>
  <c r="M449" i="10"/>
  <c r="L449" i="10"/>
  <c r="K449" i="10"/>
  <c r="J449" i="10"/>
  <c r="N419" i="10"/>
  <c r="M419" i="10"/>
  <c r="L419" i="10"/>
  <c r="K419" i="10"/>
  <c r="J419" i="10"/>
  <c r="N420" i="10"/>
  <c r="M420" i="10"/>
  <c r="L420" i="10"/>
  <c r="K420" i="10"/>
  <c r="J420" i="10"/>
  <c r="N391" i="10"/>
  <c r="M391" i="10"/>
  <c r="L391" i="10"/>
  <c r="K391" i="10"/>
  <c r="J391" i="10"/>
  <c r="N405" i="10"/>
  <c r="M405" i="10"/>
  <c r="L405" i="10"/>
  <c r="K405" i="10"/>
  <c r="J405" i="10"/>
  <c r="N393" i="10"/>
  <c r="M393" i="10"/>
  <c r="L393" i="10"/>
  <c r="K393" i="10"/>
  <c r="J393" i="10"/>
  <c r="N398" i="10"/>
  <c r="M398" i="10"/>
  <c r="L398" i="10"/>
  <c r="K398" i="10"/>
  <c r="J398" i="10"/>
  <c r="N380" i="10"/>
  <c r="M380" i="10"/>
  <c r="L380" i="10"/>
  <c r="K380" i="10"/>
  <c r="J380" i="10"/>
  <c r="N357" i="10"/>
  <c r="M357" i="10"/>
  <c r="L357" i="10"/>
  <c r="K357" i="10"/>
  <c r="J357" i="10"/>
  <c r="N370" i="10"/>
  <c r="M370" i="10"/>
  <c r="L370" i="10"/>
  <c r="K370" i="10"/>
  <c r="J370" i="10"/>
  <c r="N371" i="10"/>
  <c r="M371" i="10"/>
  <c r="L371" i="10"/>
  <c r="K371" i="10"/>
  <c r="J371" i="10"/>
  <c r="N344" i="10"/>
  <c r="M344" i="10"/>
  <c r="L344" i="10"/>
  <c r="K344" i="10"/>
  <c r="J344" i="10"/>
  <c r="N326" i="10"/>
  <c r="M326" i="10"/>
  <c r="L326" i="10"/>
  <c r="K326" i="10"/>
  <c r="J326" i="10"/>
  <c r="N308" i="10"/>
  <c r="M308" i="10"/>
  <c r="L308" i="10"/>
  <c r="K308" i="10"/>
  <c r="J308" i="10"/>
  <c r="N323" i="10"/>
  <c r="M323" i="10"/>
  <c r="L323" i="10"/>
  <c r="K323" i="10"/>
  <c r="J323" i="10"/>
  <c r="N298" i="10"/>
  <c r="M298" i="10"/>
  <c r="L298" i="10"/>
  <c r="K298" i="10"/>
  <c r="J298" i="10"/>
  <c r="N317" i="10"/>
  <c r="M317" i="10"/>
  <c r="L317" i="10"/>
  <c r="K317" i="10"/>
  <c r="J317" i="10"/>
  <c r="N279" i="10"/>
  <c r="M279" i="10"/>
  <c r="L279" i="10"/>
  <c r="K279" i="10"/>
  <c r="J279" i="10"/>
  <c r="N286" i="10"/>
  <c r="M286" i="10"/>
  <c r="L286" i="10"/>
  <c r="K286" i="10"/>
  <c r="J286" i="10"/>
  <c r="N291" i="10"/>
  <c r="M291" i="10"/>
  <c r="L291" i="10"/>
  <c r="K291" i="10"/>
  <c r="J291" i="10"/>
  <c r="N263" i="10"/>
  <c r="M263" i="10"/>
  <c r="L263" i="10"/>
  <c r="K263" i="10"/>
  <c r="J263" i="10"/>
  <c r="N238" i="10"/>
  <c r="M238" i="10"/>
  <c r="L238" i="10"/>
  <c r="K238" i="10"/>
  <c r="J238" i="10"/>
  <c r="N262" i="10"/>
  <c r="M262" i="10"/>
  <c r="L262" i="10"/>
  <c r="J262" i="10"/>
  <c r="K262" i="10"/>
  <c r="N228" i="10"/>
  <c r="M228" i="10"/>
  <c r="L228" i="10"/>
  <c r="K228" i="10"/>
  <c r="J228" i="10"/>
  <c r="N233" i="10"/>
  <c r="M233" i="10"/>
  <c r="L233" i="10"/>
  <c r="K233" i="10"/>
  <c r="J233" i="10"/>
  <c r="N242" i="10"/>
  <c r="M242" i="10"/>
  <c r="L242" i="10"/>
  <c r="K242" i="10"/>
  <c r="J242" i="10"/>
  <c r="N182" i="10"/>
  <c r="M182" i="10"/>
  <c r="L182" i="10"/>
  <c r="K182" i="10"/>
  <c r="J182" i="10"/>
  <c r="N210" i="10"/>
  <c r="M210" i="10"/>
  <c r="L210" i="10"/>
  <c r="K210" i="10"/>
  <c r="J210" i="10"/>
  <c r="N215" i="10"/>
  <c r="M215" i="10"/>
  <c r="L215" i="10"/>
  <c r="K215" i="10"/>
  <c r="J215" i="10"/>
  <c r="N192" i="10"/>
  <c r="M192" i="10"/>
  <c r="L192" i="10"/>
  <c r="K192" i="10"/>
  <c r="J192" i="10"/>
  <c r="N159" i="10"/>
  <c r="M159" i="10"/>
  <c r="L159" i="10"/>
  <c r="J159" i="10"/>
  <c r="N154" i="10"/>
  <c r="M154" i="10"/>
  <c r="L154" i="10"/>
  <c r="K154" i="10"/>
  <c r="J154" i="10"/>
  <c r="N162" i="10"/>
  <c r="M162" i="10"/>
  <c r="L162" i="10"/>
  <c r="K162" i="10"/>
  <c r="J162" i="10"/>
  <c r="N165" i="10"/>
  <c r="M165" i="10"/>
  <c r="L165" i="10"/>
  <c r="K165" i="10"/>
  <c r="J165" i="10"/>
  <c r="N129" i="10"/>
  <c r="M129" i="10"/>
  <c r="L129" i="10"/>
  <c r="K129" i="10"/>
  <c r="J129" i="10"/>
  <c r="N161" i="10"/>
  <c r="M161" i="10"/>
  <c r="L161" i="10"/>
  <c r="K161" i="10"/>
  <c r="J161" i="10"/>
  <c r="N144" i="10"/>
  <c r="M144" i="10"/>
  <c r="L144" i="10"/>
  <c r="K144" i="10"/>
  <c r="J144" i="10"/>
  <c r="N122" i="10"/>
  <c r="M122" i="10"/>
  <c r="L122" i="10"/>
  <c r="K122" i="10"/>
  <c r="J122" i="10"/>
  <c r="N121" i="10"/>
  <c r="L121" i="10"/>
  <c r="M121" i="10"/>
  <c r="K121" i="10"/>
  <c r="J121" i="10"/>
  <c r="N115" i="10"/>
  <c r="M115" i="10"/>
  <c r="L115" i="10"/>
  <c r="K115" i="10"/>
  <c r="J115" i="10"/>
  <c r="N105" i="10"/>
  <c r="M105" i="10"/>
  <c r="L105" i="10"/>
  <c r="K105" i="10"/>
  <c r="J105" i="10"/>
  <c r="N88" i="10"/>
  <c r="M88" i="10"/>
  <c r="L88" i="10"/>
  <c r="K88" i="10"/>
  <c r="J88" i="10"/>
  <c r="N94" i="10"/>
  <c r="M94" i="10"/>
  <c r="L94" i="10"/>
  <c r="K94" i="10"/>
  <c r="J94" i="10"/>
  <c r="N97" i="10"/>
  <c r="M97" i="10"/>
  <c r="L97" i="10"/>
  <c r="K97" i="10"/>
  <c r="J97" i="10"/>
  <c r="N67" i="10"/>
  <c r="M67" i="10"/>
  <c r="L67" i="10"/>
  <c r="K67" i="10"/>
  <c r="J67" i="10"/>
  <c r="N65" i="10"/>
  <c r="M65" i="10"/>
  <c r="L65" i="10"/>
  <c r="K65" i="10"/>
  <c r="J65" i="10"/>
  <c r="N53" i="10"/>
  <c r="M53" i="10"/>
  <c r="L53" i="10"/>
  <c r="K53" i="10"/>
  <c r="J53" i="10"/>
  <c r="N33" i="10"/>
  <c r="M33" i="10"/>
  <c r="L33" i="10"/>
  <c r="K33" i="10"/>
  <c r="J33" i="10"/>
  <c r="N68" i="10"/>
  <c r="M68" i="10"/>
  <c r="L68" i="10"/>
  <c r="K68" i="10"/>
  <c r="J68" i="10"/>
  <c r="N14" i="10"/>
  <c r="L14" i="10"/>
  <c r="M14" i="10"/>
  <c r="K14" i="10"/>
  <c r="J14" i="10"/>
  <c r="N12" i="10"/>
  <c r="L12" i="10"/>
  <c r="M12" i="10"/>
  <c r="K12" i="10"/>
  <c r="J12" i="10"/>
  <c r="N11" i="10"/>
  <c r="M11" i="10"/>
  <c r="L11" i="10"/>
  <c r="K11" i="10"/>
  <c r="J11" i="10"/>
  <c r="N20" i="10"/>
  <c r="M20" i="10"/>
  <c r="L20" i="10"/>
  <c r="K20" i="10"/>
  <c r="J20" i="10"/>
  <c r="N18" i="10"/>
  <c r="M18" i="10"/>
  <c r="L18" i="10"/>
  <c r="K18" i="10"/>
  <c r="J18" i="10"/>
  <c r="K535" i="10"/>
  <c r="N781" i="10"/>
  <c r="M781" i="10"/>
  <c r="L781" i="10"/>
  <c r="K781" i="10"/>
  <c r="J781" i="10"/>
  <c r="N538" i="10"/>
  <c r="M538" i="10"/>
  <c r="L538" i="10"/>
  <c r="K538" i="10"/>
  <c r="J538" i="10"/>
  <c r="N401" i="10"/>
  <c r="M401" i="10"/>
  <c r="L401" i="10"/>
  <c r="K401" i="10"/>
  <c r="J401" i="10"/>
  <c r="N387" i="10"/>
  <c r="M387" i="10"/>
  <c r="L387" i="10"/>
  <c r="K387" i="10"/>
  <c r="J387" i="10"/>
  <c r="M349" i="10"/>
  <c r="N349" i="10"/>
  <c r="L349" i="10"/>
  <c r="K349" i="10"/>
  <c r="J349" i="10"/>
  <c r="N90" i="10"/>
  <c r="M90" i="10"/>
  <c r="L90" i="10"/>
  <c r="K90" i="10"/>
  <c r="J90" i="10"/>
  <c r="N62" i="10"/>
  <c r="M62" i="10"/>
  <c r="L62" i="10"/>
  <c r="K62" i="10"/>
  <c r="J62" i="10"/>
  <c r="N806" i="10"/>
  <c r="M806" i="10"/>
  <c r="L806" i="10"/>
  <c r="K806" i="10"/>
  <c r="N804" i="10"/>
  <c r="M804" i="10"/>
  <c r="L804" i="10"/>
  <c r="K804" i="10"/>
  <c r="N805" i="10"/>
  <c r="M805" i="10"/>
  <c r="L805" i="10"/>
  <c r="K805" i="10"/>
  <c r="N763" i="10"/>
  <c r="M763" i="10"/>
  <c r="L763" i="10"/>
  <c r="K763" i="10"/>
  <c r="N790" i="10"/>
  <c r="M790" i="10"/>
  <c r="L790" i="10"/>
  <c r="K790" i="10"/>
  <c r="N751" i="10"/>
  <c r="M751" i="10"/>
  <c r="L751" i="10"/>
  <c r="K751" i="10"/>
  <c r="N785" i="10"/>
  <c r="M785" i="10"/>
  <c r="L785" i="10"/>
  <c r="K785" i="10"/>
  <c r="N745" i="10"/>
  <c r="M745" i="10"/>
  <c r="L745" i="10"/>
  <c r="K745" i="10"/>
  <c r="N718" i="10"/>
  <c r="M718" i="10"/>
  <c r="L718" i="10"/>
  <c r="K718" i="10"/>
  <c r="N735" i="10"/>
  <c r="M735" i="10"/>
  <c r="L735" i="10"/>
  <c r="K735" i="10"/>
  <c r="N728" i="10"/>
  <c r="L728" i="10"/>
  <c r="M728" i="10"/>
  <c r="K728" i="10"/>
  <c r="N701" i="10"/>
  <c r="M701" i="10"/>
  <c r="L701" i="10"/>
  <c r="K701" i="10"/>
  <c r="N700" i="10"/>
  <c r="M700" i="10"/>
  <c r="L700" i="10"/>
  <c r="K700" i="10"/>
  <c r="N706" i="10"/>
  <c r="M706" i="10"/>
  <c r="L706" i="10"/>
  <c r="K706" i="10"/>
  <c r="N716" i="10"/>
  <c r="L716" i="10"/>
  <c r="M716" i="10"/>
  <c r="K716" i="10"/>
  <c r="N740" i="10"/>
  <c r="M740" i="10"/>
  <c r="L740" i="10"/>
  <c r="K740" i="10"/>
  <c r="M664" i="10"/>
  <c r="L664" i="10"/>
  <c r="N664" i="10"/>
  <c r="K664" i="10"/>
  <c r="N688" i="10"/>
  <c r="M688" i="10"/>
  <c r="L688" i="10"/>
  <c r="K688" i="10"/>
  <c r="N669" i="10"/>
  <c r="L669" i="10"/>
  <c r="K669" i="10"/>
  <c r="M669" i="10"/>
  <c r="N670" i="10"/>
  <c r="M670" i="10"/>
  <c r="L670" i="10"/>
  <c r="K670" i="10"/>
  <c r="N663" i="10"/>
  <c r="L663" i="10"/>
  <c r="M663" i="10"/>
  <c r="K663" i="10"/>
  <c r="N611" i="10"/>
  <c r="M611" i="10"/>
  <c r="L611" i="10"/>
  <c r="K611" i="10"/>
  <c r="N641" i="10"/>
  <c r="L641" i="10"/>
  <c r="M641" i="10"/>
  <c r="K641" i="10"/>
  <c r="M657" i="10"/>
  <c r="L657" i="10"/>
  <c r="N657" i="10"/>
  <c r="K657" i="10"/>
  <c r="N619" i="10"/>
  <c r="L619" i="10"/>
  <c r="M619" i="10"/>
  <c r="K619" i="10"/>
  <c r="N602" i="10"/>
  <c r="M602" i="10"/>
  <c r="L602" i="10"/>
  <c r="K602" i="10"/>
  <c r="N633" i="10"/>
  <c r="L633" i="10"/>
  <c r="M633" i="10"/>
  <c r="K633" i="10"/>
  <c r="N575" i="10"/>
  <c r="M575" i="10"/>
  <c r="L575" i="10"/>
  <c r="K575" i="10"/>
  <c r="N604" i="10"/>
  <c r="L604" i="10"/>
  <c r="M604" i="10"/>
  <c r="K604" i="10"/>
  <c r="N569" i="10"/>
  <c r="M569" i="10"/>
  <c r="L569" i="10"/>
  <c r="K569" i="10"/>
  <c r="N576" i="10"/>
  <c r="L576" i="10"/>
  <c r="K576" i="10"/>
  <c r="M576" i="10"/>
  <c r="N571" i="10"/>
  <c r="M571" i="10"/>
  <c r="L571" i="10"/>
  <c r="K571" i="10"/>
  <c r="N574" i="10"/>
  <c r="L574" i="10"/>
  <c r="M574" i="10"/>
  <c r="K574" i="10"/>
  <c r="N522" i="10"/>
  <c r="M522" i="10"/>
  <c r="L522" i="10"/>
  <c r="K522" i="10"/>
  <c r="N526" i="10"/>
  <c r="M526" i="10"/>
  <c r="L526" i="10"/>
  <c r="K526" i="10"/>
  <c r="N564" i="10"/>
  <c r="M564" i="10"/>
  <c r="L564" i="10"/>
  <c r="K564" i="10"/>
  <c r="N504" i="10"/>
  <c r="M504" i="10"/>
  <c r="L504" i="10"/>
  <c r="K504" i="10"/>
  <c r="N546" i="10"/>
  <c r="M546" i="10"/>
  <c r="L546" i="10"/>
  <c r="K546" i="10"/>
  <c r="N547" i="10"/>
  <c r="M547" i="10"/>
  <c r="L547" i="10"/>
  <c r="K547" i="10"/>
  <c r="M512" i="10"/>
  <c r="N512" i="10"/>
  <c r="L512" i="10"/>
  <c r="K512" i="10"/>
  <c r="M480" i="10"/>
  <c r="N480" i="10"/>
  <c r="L480" i="10"/>
  <c r="K480" i="10"/>
  <c r="N462" i="10"/>
  <c r="M462" i="10"/>
  <c r="L462" i="10"/>
  <c r="K462" i="10"/>
  <c r="N473" i="10"/>
  <c r="M473" i="10"/>
  <c r="L473" i="10"/>
  <c r="K473" i="10"/>
  <c r="N455" i="10"/>
  <c r="M455" i="10"/>
  <c r="L455" i="10"/>
  <c r="K455" i="10"/>
  <c r="N472" i="10"/>
  <c r="M472" i="10"/>
  <c r="L472" i="10"/>
  <c r="K472" i="10"/>
  <c r="N447" i="10"/>
  <c r="M447" i="10"/>
  <c r="L447" i="10"/>
  <c r="K447" i="10"/>
  <c r="N430" i="10"/>
  <c r="M430" i="10"/>
  <c r="L430" i="10"/>
  <c r="K430" i="10"/>
  <c r="M450" i="10"/>
  <c r="N450" i="10"/>
  <c r="L450" i="10"/>
  <c r="K450" i="10"/>
  <c r="N442" i="10"/>
  <c r="M442" i="10"/>
  <c r="L442" i="10"/>
  <c r="K442" i="10"/>
  <c r="N422" i="10"/>
  <c r="M422" i="10"/>
  <c r="L422" i="10"/>
  <c r="K422" i="10"/>
  <c r="N414" i="10"/>
  <c r="M414" i="10"/>
  <c r="L414" i="10"/>
  <c r="K414" i="10"/>
  <c r="N400" i="10"/>
  <c r="M400" i="10"/>
  <c r="L400" i="10"/>
  <c r="K400" i="10"/>
  <c r="N396" i="10"/>
  <c r="M396" i="10"/>
  <c r="L396" i="10"/>
  <c r="K396" i="10"/>
  <c r="N358" i="10"/>
  <c r="M358" i="10"/>
  <c r="L358" i="10"/>
  <c r="K358" i="10"/>
  <c r="N363" i="10"/>
  <c r="M363" i="10"/>
  <c r="L363" i="10"/>
  <c r="K363" i="10"/>
  <c r="N355" i="10"/>
  <c r="M355" i="10"/>
  <c r="L355" i="10"/>
  <c r="K355" i="10"/>
  <c r="N367" i="10"/>
  <c r="M367" i="10"/>
  <c r="L367" i="10"/>
  <c r="K367" i="10"/>
  <c r="N336" i="10"/>
  <c r="M336" i="10"/>
  <c r="L336" i="10"/>
  <c r="N362" i="10"/>
  <c r="M362" i="10"/>
  <c r="L362" i="10"/>
  <c r="K362" i="10"/>
  <c r="N345" i="10"/>
  <c r="M345" i="10"/>
  <c r="L345" i="10"/>
  <c r="K345" i="10"/>
  <c r="N332" i="10"/>
  <c r="M332" i="10"/>
  <c r="L332" i="10"/>
  <c r="K332" i="10"/>
  <c r="N290" i="10"/>
  <c r="M290" i="10"/>
  <c r="L290" i="10"/>
  <c r="K290" i="10"/>
  <c r="N312" i="10"/>
  <c r="M312" i="10"/>
  <c r="L312" i="10"/>
  <c r="K312" i="10"/>
  <c r="N310" i="10"/>
  <c r="M310" i="10"/>
  <c r="L310" i="10"/>
  <c r="K310" i="10"/>
  <c r="N306" i="10"/>
  <c r="M306" i="10"/>
  <c r="L306" i="10"/>
  <c r="K306" i="10"/>
  <c r="N274" i="10"/>
  <c r="M274" i="10"/>
  <c r="L274" i="10"/>
  <c r="K274" i="10"/>
  <c r="N287" i="10"/>
  <c r="M287" i="10"/>
  <c r="L287" i="10"/>
  <c r="K287" i="10"/>
  <c r="N266" i="10"/>
  <c r="M266" i="10"/>
  <c r="L266" i="10"/>
  <c r="K266" i="10"/>
  <c r="N269" i="10"/>
  <c r="M269" i="10"/>
  <c r="L269" i="10"/>
  <c r="K269" i="10"/>
  <c r="N248" i="10"/>
  <c r="M248" i="10"/>
  <c r="L248" i="10"/>
  <c r="K248" i="10"/>
  <c r="N235" i="10"/>
  <c r="M235" i="10"/>
  <c r="L235" i="10"/>
  <c r="K235" i="10"/>
  <c r="N276" i="10"/>
  <c r="M276" i="10"/>
  <c r="L276" i="10"/>
  <c r="K276" i="10"/>
  <c r="N255" i="10"/>
  <c r="M255" i="10"/>
  <c r="L255" i="10"/>
  <c r="K255" i="10"/>
  <c r="N229" i="10"/>
  <c r="M229" i="10"/>
  <c r="L229" i="10"/>
  <c r="K229" i="10"/>
  <c r="N216" i="10"/>
  <c r="M216" i="10"/>
  <c r="L216" i="10"/>
  <c r="K216" i="10"/>
  <c r="N219" i="10"/>
  <c r="M219" i="10"/>
  <c r="L219" i="10"/>
  <c r="K219" i="10"/>
  <c r="N221" i="10"/>
  <c r="M221" i="10"/>
  <c r="L221" i="10"/>
  <c r="K221" i="10"/>
  <c r="N179" i="10"/>
  <c r="M179" i="10"/>
  <c r="L179" i="10"/>
  <c r="K179" i="10"/>
  <c r="N193" i="10"/>
  <c r="M193" i="10"/>
  <c r="L193" i="10"/>
  <c r="K193" i="10"/>
  <c r="N189" i="10"/>
  <c r="M189" i="10"/>
  <c r="L189" i="10"/>
  <c r="K189" i="10"/>
  <c r="N169" i="10"/>
  <c r="M169" i="10"/>
  <c r="L169" i="10"/>
  <c r="K169" i="10"/>
  <c r="N152" i="10"/>
  <c r="M152" i="10"/>
  <c r="L152" i="10"/>
  <c r="K152" i="10"/>
  <c r="N132" i="10"/>
  <c r="M132" i="10"/>
  <c r="L132" i="10"/>
  <c r="K132" i="10"/>
  <c r="N156" i="10"/>
  <c r="M156" i="10"/>
  <c r="L156" i="10"/>
  <c r="K156" i="10"/>
  <c r="N164" i="10"/>
  <c r="M164" i="10"/>
  <c r="L164" i="10"/>
  <c r="K164" i="10"/>
  <c r="N110" i="10"/>
  <c r="M110" i="10"/>
  <c r="L110" i="10"/>
  <c r="N112" i="10"/>
  <c r="M112" i="10"/>
  <c r="L112" i="10"/>
  <c r="K112" i="10"/>
  <c r="N119" i="10"/>
  <c r="M119" i="10"/>
  <c r="L119" i="10"/>
  <c r="K119" i="10"/>
  <c r="N147" i="10"/>
  <c r="M147" i="10"/>
  <c r="L147" i="10"/>
  <c r="K147" i="10"/>
  <c r="N85" i="10"/>
  <c r="M85" i="10"/>
  <c r="L85" i="10"/>
  <c r="K85" i="10"/>
  <c r="N84" i="10"/>
  <c r="M84" i="10"/>
  <c r="L84" i="10"/>
  <c r="K84" i="10"/>
  <c r="N80" i="10"/>
  <c r="L80" i="10"/>
  <c r="M80" i="10"/>
  <c r="K80" i="10"/>
  <c r="N87" i="10"/>
  <c r="M87" i="10"/>
  <c r="L87" i="10"/>
  <c r="N75" i="10"/>
  <c r="M75" i="10"/>
  <c r="L75" i="10"/>
  <c r="K75" i="10"/>
  <c r="N74" i="10"/>
  <c r="M74" i="10"/>
  <c r="L74" i="10"/>
  <c r="K74" i="10"/>
  <c r="N59" i="10"/>
  <c r="M59" i="10"/>
  <c r="L59" i="10"/>
  <c r="K59" i="10"/>
  <c r="N44" i="10"/>
  <c r="M44" i="10"/>
  <c r="L44" i="10"/>
  <c r="K44" i="10"/>
  <c r="N28" i="10"/>
  <c r="M28" i="10"/>
  <c r="L28" i="10"/>
  <c r="K28" i="10"/>
  <c r="N10" i="10"/>
  <c r="M10" i="10"/>
  <c r="L10" i="10"/>
  <c r="K10" i="10"/>
  <c r="N52" i="10"/>
  <c r="M52" i="10"/>
  <c r="L52" i="10"/>
  <c r="K52" i="10"/>
  <c r="N8" i="10"/>
  <c r="M8" i="10"/>
  <c r="L8" i="10"/>
  <c r="K8" i="10"/>
  <c r="N9" i="10"/>
  <c r="M9" i="10"/>
  <c r="L9" i="10"/>
  <c r="K9" i="10"/>
  <c r="J751" i="10"/>
  <c r="J706" i="10"/>
  <c r="J611" i="10"/>
  <c r="J569" i="10"/>
  <c r="J546" i="10"/>
  <c r="J447" i="10"/>
  <c r="J358" i="10"/>
  <c r="J290" i="10"/>
  <c r="J248" i="10"/>
  <c r="J179" i="10"/>
  <c r="J110" i="10"/>
  <c r="J75" i="10"/>
  <c r="J9" i="10"/>
  <c r="K303" i="10"/>
  <c r="N797" i="10"/>
  <c r="M797" i="10"/>
  <c r="L797" i="10"/>
  <c r="K797" i="10"/>
  <c r="J797" i="10"/>
  <c r="N755" i="10"/>
  <c r="M755" i="10"/>
  <c r="L755" i="10"/>
  <c r="K755" i="10"/>
  <c r="J755" i="10"/>
  <c r="N671" i="10"/>
  <c r="M671" i="10"/>
  <c r="L671" i="10"/>
  <c r="K671" i="10"/>
  <c r="J671" i="10"/>
  <c r="N666" i="10"/>
  <c r="M666" i="10"/>
  <c r="L666" i="10"/>
  <c r="K666" i="10"/>
  <c r="J666" i="10"/>
  <c r="N625" i="10"/>
  <c r="M625" i="10"/>
  <c r="L625" i="10"/>
  <c r="K625" i="10"/>
  <c r="J625" i="10"/>
  <c r="N608" i="10"/>
  <c r="M608" i="10"/>
  <c r="L608" i="10"/>
  <c r="K608" i="10"/>
  <c r="J608" i="10"/>
  <c r="N499" i="10"/>
  <c r="M499" i="10"/>
  <c r="L499" i="10"/>
  <c r="K499" i="10"/>
  <c r="J499" i="10"/>
  <c r="N457" i="10"/>
  <c r="M457" i="10"/>
  <c r="L457" i="10"/>
  <c r="K457" i="10"/>
  <c r="J457" i="10"/>
  <c r="N461" i="10"/>
  <c r="M461" i="10"/>
  <c r="L461" i="10"/>
  <c r="K461" i="10"/>
  <c r="J461" i="10"/>
  <c r="N424" i="10"/>
  <c r="M424" i="10"/>
  <c r="L424" i="10"/>
  <c r="K424" i="10"/>
  <c r="J424" i="10"/>
  <c r="N426" i="10"/>
  <c r="M426" i="10"/>
  <c r="L426" i="10"/>
  <c r="K426" i="10"/>
  <c r="J426" i="10"/>
  <c r="N347" i="10"/>
  <c r="M347" i="10"/>
  <c r="L347" i="10"/>
  <c r="K347" i="10"/>
  <c r="J347" i="10"/>
  <c r="N259" i="10"/>
  <c r="M259" i="10"/>
  <c r="L259" i="10"/>
  <c r="K259" i="10"/>
  <c r="J259" i="10"/>
  <c r="N270" i="10"/>
  <c r="M270" i="10"/>
  <c r="L270" i="10"/>
  <c r="K270" i="10"/>
  <c r="J270" i="10"/>
  <c r="N292" i="10"/>
  <c r="M292" i="10"/>
  <c r="L292" i="10"/>
  <c r="K292" i="10"/>
  <c r="J292" i="10"/>
  <c r="N251" i="10"/>
  <c r="M251" i="10"/>
  <c r="L251" i="10"/>
  <c r="K251" i="10"/>
  <c r="J251" i="10"/>
  <c r="N127" i="10"/>
  <c r="M127" i="10"/>
  <c r="L127" i="10"/>
  <c r="K127" i="10"/>
  <c r="J127" i="10"/>
  <c r="N113" i="10"/>
  <c r="M113" i="10"/>
  <c r="L113" i="10"/>
  <c r="K113" i="10"/>
  <c r="J113" i="10"/>
  <c r="N801" i="10"/>
  <c r="M801" i="10"/>
  <c r="L801" i="10"/>
  <c r="K801" i="10"/>
  <c r="J801" i="10"/>
  <c r="N810" i="10"/>
  <c r="L810" i="10"/>
  <c r="M810" i="10"/>
  <c r="K810" i="10"/>
  <c r="J810" i="10"/>
  <c r="N815" i="10"/>
  <c r="M815" i="10"/>
  <c r="L815" i="10"/>
  <c r="K815" i="10"/>
  <c r="J815" i="10"/>
  <c r="N807" i="10"/>
  <c r="L807" i="10"/>
  <c r="M807" i="10"/>
  <c r="K807" i="10"/>
  <c r="J807" i="10"/>
  <c r="N786" i="10"/>
  <c r="M786" i="10"/>
  <c r="L786" i="10"/>
  <c r="K786" i="10"/>
  <c r="J786" i="10"/>
  <c r="N771" i="10"/>
  <c r="L771" i="10"/>
  <c r="M771" i="10"/>
  <c r="K771" i="10"/>
  <c r="J771" i="10"/>
  <c r="N787" i="10"/>
  <c r="M787" i="10"/>
  <c r="L787" i="10"/>
  <c r="J787" i="10"/>
  <c r="N773" i="10"/>
  <c r="M773" i="10"/>
  <c r="L773" i="10"/>
  <c r="K773" i="10"/>
  <c r="J773" i="10"/>
  <c r="N725" i="10"/>
  <c r="M725" i="10"/>
  <c r="L725" i="10"/>
  <c r="K725" i="10"/>
  <c r="J725" i="10"/>
  <c r="N759" i="10"/>
  <c r="M759" i="10"/>
  <c r="L759" i="10"/>
  <c r="K759" i="10"/>
  <c r="J759" i="10"/>
  <c r="N737" i="10"/>
  <c r="L737" i="10"/>
  <c r="K737" i="10"/>
  <c r="M737" i="10"/>
  <c r="J737" i="10"/>
  <c r="N726" i="10"/>
  <c r="M726" i="10"/>
  <c r="L726" i="10"/>
  <c r="K726" i="10"/>
  <c r="J726" i="10"/>
  <c r="N727" i="10"/>
  <c r="M727" i="10"/>
  <c r="L727" i="10"/>
  <c r="K727" i="10"/>
  <c r="J727" i="10"/>
  <c r="N710" i="10"/>
  <c r="M710" i="10"/>
  <c r="L710" i="10"/>
  <c r="K710" i="10"/>
  <c r="J710" i="10"/>
  <c r="N704" i="10"/>
  <c r="M704" i="10"/>
  <c r="L704" i="10"/>
  <c r="J704" i="10"/>
  <c r="N705" i="10"/>
  <c r="M705" i="10"/>
  <c r="L705" i="10"/>
  <c r="K705" i="10"/>
  <c r="J705" i="10"/>
  <c r="N730" i="10"/>
  <c r="M730" i="10"/>
  <c r="L730" i="10"/>
  <c r="K730" i="10"/>
  <c r="J730" i="10"/>
  <c r="N685" i="10"/>
  <c r="L685" i="10"/>
  <c r="M685" i="10"/>
  <c r="K685" i="10"/>
  <c r="J685" i="10"/>
  <c r="N665" i="10"/>
  <c r="M665" i="10"/>
  <c r="L665" i="10"/>
  <c r="K665" i="10"/>
  <c r="J665" i="10"/>
  <c r="N683" i="10"/>
  <c r="M683" i="10"/>
  <c r="K683" i="10"/>
  <c r="J683" i="10"/>
  <c r="N653" i="10"/>
  <c r="M653" i="10"/>
  <c r="K653" i="10"/>
  <c r="L653" i="10"/>
  <c r="J653" i="10"/>
  <c r="N640" i="10"/>
  <c r="L640" i="10"/>
  <c r="M640" i="10"/>
  <c r="K640" i="10"/>
  <c r="J640" i="10"/>
  <c r="N662" i="10"/>
  <c r="L662" i="10"/>
  <c r="M662" i="10"/>
  <c r="J662" i="10"/>
  <c r="N647" i="10"/>
  <c r="L647" i="10"/>
  <c r="M647" i="10"/>
  <c r="K647" i="10"/>
  <c r="J647" i="10"/>
  <c r="N618" i="10"/>
  <c r="M618" i="10"/>
  <c r="L618" i="10"/>
  <c r="K618" i="10"/>
  <c r="J618" i="10"/>
  <c r="N617" i="10"/>
  <c r="L617" i="10"/>
  <c r="M617" i="10"/>
  <c r="K617" i="10"/>
  <c r="J617" i="10"/>
  <c r="N635" i="10"/>
  <c r="M635" i="10"/>
  <c r="L635" i="10"/>
  <c r="K635" i="10"/>
  <c r="J635" i="10"/>
  <c r="N606" i="10"/>
  <c r="L606" i="10"/>
  <c r="M606" i="10"/>
  <c r="K606" i="10"/>
  <c r="J606" i="10"/>
  <c r="N597" i="10"/>
  <c r="M597" i="10"/>
  <c r="L597" i="10"/>
  <c r="K597" i="10"/>
  <c r="J597" i="10"/>
  <c r="N553" i="10"/>
  <c r="M553" i="10"/>
  <c r="L553" i="10"/>
  <c r="K553" i="10"/>
  <c r="J553" i="10"/>
  <c r="N594" i="10"/>
  <c r="L594" i="10"/>
  <c r="M594" i="10"/>
  <c r="J594" i="10"/>
  <c r="N579" i="10"/>
  <c r="M579" i="10"/>
  <c r="L579" i="10"/>
  <c r="K579" i="10"/>
  <c r="J579" i="10"/>
  <c r="N580" i="10"/>
  <c r="M580" i="10"/>
  <c r="L580" i="10"/>
  <c r="K580" i="10"/>
  <c r="J580" i="10"/>
  <c r="N529" i="10"/>
  <c r="L529" i="10"/>
  <c r="M529" i="10"/>
  <c r="K529" i="10"/>
  <c r="J529" i="10"/>
  <c r="N521" i="10"/>
  <c r="M521" i="10"/>
  <c r="L521" i="10"/>
  <c r="K521" i="10"/>
  <c r="J521" i="10"/>
  <c r="N539" i="10"/>
  <c r="M539" i="10"/>
  <c r="L539" i="10"/>
  <c r="K539" i="10"/>
  <c r="J539" i="10"/>
  <c r="N537" i="10"/>
  <c r="M537" i="10"/>
  <c r="L537" i="10"/>
  <c r="K537" i="10"/>
  <c r="J537" i="10"/>
  <c r="N541" i="10"/>
  <c r="M541" i="10"/>
  <c r="L541" i="10"/>
  <c r="K541" i="10"/>
  <c r="J541" i="10"/>
  <c r="N490" i="10"/>
  <c r="L490" i="10"/>
  <c r="M490" i="10"/>
  <c r="J490" i="10"/>
  <c r="N481" i="10"/>
  <c r="L481" i="10"/>
  <c r="M481" i="10"/>
  <c r="K481" i="10"/>
  <c r="J481" i="10"/>
  <c r="N487" i="10"/>
  <c r="M487" i="10"/>
  <c r="K487" i="10"/>
  <c r="L487" i="10"/>
  <c r="J487" i="10"/>
  <c r="N509" i="10"/>
  <c r="M509" i="10"/>
  <c r="L509" i="10"/>
  <c r="K509" i="10"/>
  <c r="J509" i="10"/>
  <c r="N470" i="10"/>
  <c r="M470" i="10"/>
  <c r="L470" i="10"/>
  <c r="K470" i="10"/>
  <c r="J470" i="10"/>
  <c r="N495" i="10"/>
  <c r="L495" i="10"/>
  <c r="M495" i="10"/>
  <c r="K495" i="10"/>
  <c r="J495" i="10"/>
  <c r="N497" i="10"/>
  <c r="M497" i="10"/>
  <c r="L497" i="10"/>
  <c r="K497" i="10"/>
  <c r="J497" i="10"/>
  <c r="N475" i="10"/>
  <c r="M475" i="10"/>
  <c r="L475" i="10"/>
  <c r="K475" i="10"/>
  <c r="J475" i="10"/>
  <c r="N463" i="10"/>
  <c r="L463" i="10"/>
  <c r="M463" i="10"/>
  <c r="J463" i="10"/>
  <c r="N429" i="10"/>
  <c r="L429" i="10"/>
  <c r="M429" i="10"/>
  <c r="K429" i="10"/>
  <c r="J429" i="10"/>
  <c r="N468" i="10"/>
  <c r="M468" i="10"/>
  <c r="L468" i="10"/>
  <c r="K468" i="10"/>
  <c r="J468" i="10"/>
  <c r="N446" i="10"/>
  <c r="M446" i="10"/>
  <c r="L446" i="10"/>
  <c r="K446" i="10"/>
  <c r="J446" i="10"/>
  <c r="N416" i="10"/>
  <c r="M416" i="10"/>
  <c r="L416" i="10"/>
  <c r="K416" i="10"/>
  <c r="J416" i="10"/>
  <c r="N388" i="10"/>
  <c r="M388" i="10"/>
  <c r="L388" i="10"/>
  <c r="K388" i="10"/>
  <c r="J388" i="10"/>
  <c r="N410" i="10"/>
  <c r="M410" i="10"/>
  <c r="L410" i="10"/>
  <c r="K410" i="10"/>
  <c r="J410" i="10"/>
  <c r="N402" i="10"/>
  <c r="M402" i="10"/>
  <c r="L402" i="10"/>
  <c r="K402" i="10"/>
  <c r="J402" i="10"/>
  <c r="N383" i="10"/>
  <c r="L383" i="10"/>
  <c r="M383" i="10"/>
  <c r="J383" i="10"/>
  <c r="N381" i="10"/>
  <c r="L381" i="10"/>
  <c r="M381" i="10"/>
  <c r="K381" i="10"/>
  <c r="J381" i="10"/>
  <c r="N353" i="10"/>
  <c r="M353" i="10"/>
  <c r="L353" i="10"/>
  <c r="K353" i="10"/>
  <c r="J353" i="10"/>
  <c r="N376" i="10"/>
  <c r="M376" i="10"/>
  <c r="L376" i="10"/>
  <c r="K376" i="10"/>
  <c r="J376" i="10"/>
  <c r="N343" i="10"/>
  <c r="M343" i="10"/>
  <c r="K343" i="10"/>
  <c r="L343" i="10"/>
  <c r="J343" i="10"/>
  <c r="N328" i="10"/>
  <c r="L328" i="10"/>
  <c r="K328" i="10"/>
  <c r="M328" i="10"/>
  <c r="J328" i="10"/>
  <c r="N360" i="10"/>
  <c r="M360" i="10"/>
  <c r="K360" i="10"/>
  <c r="L360" i="10"/>
  <c r="J360" i="10"/>
  <c r="N331" i="10"/>
  <c r="M331" i="10"/>
  <c r="L331" i="10"/>
  <c r="K331" i="10"/>
  <c r="J331" i="10"/>
  <c r="N313" i="10"/>
  <c r="M313" i="10"/>
  <c r="L313" i="10"/>
  <c r="K313" i="10"/>
  <c r="J313" i="10"/>
  <c r="N319" i="10"/>
  <c r="L319" i="10"/>
  <c r="M319" i="10"/>
  <c r="K319" i="10"/>
  <c r="J319" i="10"/>
  <c r="N309" i="10"/>
  <c r="M309" i="10"/>
  <c r="K309" i="10"/>
  <c r="L309" i="10"/>
  <c r="J309" i="10"/>
  <c r="N316" i="10"/>
  <c r="M316" i="10"/>
  <c r="L316" i="10"/>
  <c r="K316" i="10"/>
  <c r="J316" i="10"/>
  <c r="N293" i="10"/>
  <c r="M293" i="10"/>
  <c r="K293" i="10"/>
  <c r="L293" i="10"/>
  <c r="J293" i="10"/>
  <c r="N296" i="10"/>
  <c r="L296" i="10"/>
  <c r="M296" i="10"/>
  <c r="K296" i="10"/>
  <c r="J296" i="10"/>
  <c r="N280" i="10"/>
  <c r="M280" i="10"/>
  <c r="L280" i="10"/>
  <c r="K280" i="10"/>
  <c r="J280" i="10"/>
  <c r="N257" i="10"/>
  <c r="M257" i="10"/>
  <c r="L257" i="10"/>
  <c r="K257" i="10"/>
  <c r="J257" i="10"/>
  <c r="N234" i="10"/>
  <c r="M234" i="10"/>
  <c r="L234" i="10"/>
  <c r="K234" i="10"/>
  <c r="J234" i="10"/>
  <c r="N256" i="10"/>
  <c r="L256" i="10"/>
  <c r="K256" i="10"/>
  <c r="M256" i="10"/>
  <c r="J256" i="10"/>
  <c r="N267" i="10"/>
  <c r="M267" i="10"/>
  <c r="K267" i="10"/>
  <c r="L267" i="10"/>
  <c r="J267" i="10"/>
  <c r="N246" i="10"/>
  <c r="M246" i="10"/>
  <c r="L246" i="10"/>
  <c r="K246" i="10"/>
  <c r="J246" i="10"/>
  <c r="N247" i="10"/>
  <c r="M247" i="10"/>
  <c r="K247" i="10"/>
  <c r="L247" i="10"/>
  <c r="J247" i="10"/>
  <c r="N223" i="10"/>
  <c r="L223" i="10"/>
  <c r="K223" i="10"/>
  <c r="M223" i="10"/>
  <c r="J223" i="10"/>
  <c r="N206" i="10"/>
  <c r="M206" i="10"/>
  <c r="K206" i="10"/>
  <c r="L206" i="10"/>
  <c r="J206" i="10"/>
  <c r="N205" i="10"/>
  <c r="M205" i="10"/>
  <c r="L205" i="10"/>
  <c r="K205" i="10"/>
  <c r="J205" i="10"/>
  <c r="N197" i="10"/>
  <c r="L197" i="10"/>
  <c r="K197" i="10"/>
  <c r="M197" i="10"/>
  <c r="J197" i="10"/>
  <c r="N160" i="10"/>
  <c r="M160" i="10"/>
  <c r="L160" i="10"/>
  <c r="K160" i="10"/>
  <c r="J160" i="10"/>
  <c r="N188" i="10"/>
  <c r="M188" i="10"/>
  <c r="K188" i="10"/>
  <c r="L188" i="10"/>
  <c r="J188" i="10"/>
  <c r="N155" i="10"/>
  <c r="M155" i="10"/>
  <c r="L155" i="10"/>
  <c r="K155" i="10"/>
  <c r="J155" i="10"/>
  <c r="N166" i="10"/>
  <c r="M166" i="10"/>
  <c r="L166" i="10"/>
  <c r="K166" i="10"/>
  <c r="J166" i="10"/>
  <c r="N153" i="10"/>
  <c r="M153" i="10"/>
  <c r="L153" i="10"/>
  <c r="K153" i="10"/>
  <c r="J153" i="10"/>
  <c r="N170" i="10"/>
  <c r="M170" i="10"/>
  <c r="K170" i="10"/>
  <c r="L170" i="10"/>
  <c r="J170" i="10"/>
  <c r="N174" i="10"/>
  <c r="M174" i="10"/>
  <c r="L174" i="10"/>
  <c r="K174" i="10"/>
  <c r="J174" i="10"/>
  <c r="N145" i="10"/>
  <c r="M145" i="10"/>
  <c r="L145" i="10"/>
  <c r="K145" i="10"/>
  <c r="J145" i="10"/>
  <c r="N118" i="10"/>
  <c r="M118" i="10"/>
  <c r="L118" i="10"/>
  <c r="K118" i="10"/>
  <c r="J118" i="10"/>
  <c r="N136" i="10"/>
  <c r="M136" i="10"/>
  <c r="K136" i="10"/>
  <c r="L136" i="10"/>
  <c r="J136" i="10"/>
  <c r="N134" i="10"/>
  <c r="M134" i="10"/>
  <c r="L134" i="10"/>
  <c r="K134" i="10"/>
  <c r="J134" i="10"/>
  <c r="N91" i="10"/>
  <c r="M91" i="10"/>
  <c r="K91" i="10"/>
  <c r="L91" i="10"/>
  <c r="J91" i="10"/>
  <c r="N60" i="10"/>
  <c r="M60" i="10"/>
  <c r="L60" i="10"/>
  <c r="K60" i="10"/>
  <c r="J60" i="10"/>
  <c r="N98" i="10"/>
  <c r="M98" i="10"/>
  <c r="L98" i="10"/>
  <c r="K98" i="10"/>
  <c r="J98" i="10"/>
  <c r="N66" i="10"/>
  <c r="M66" i="10"/>
  <c r="L66" i="10"/>
  <c r="K66" i="10"/>
  <c r="J66" i="10"/>
  <c r="N70" i="10"/>
  <c r="M70" i="10"/>
  <c r="L70" i="10"/>
  <c r="K70" i="10"/>
  <c r="J70" i="10"/>
  <c r="N71" i="10"/>
  <c r="M71" i="10"/>
  <c r="L71" i="10"/>
  <c r="K71" i="10"/>
  <c r="J71" i="10"/>
  <c r="N77" i="10"/>
  <c r="M77" i="10"/>
  <c r="L77" i="10"/>
  <c r="K77" i="10"/>
  <c r="J77" i="10"/>
  <c r="N36" i="10"/>
  <c r="M36" i="10"/>
  <c r="L36" i="10"/>
  <c r="K36" i="10"/>
  <c r="J36" i="10"/>
  <c r="N21" i="10"/>
  <c r="M21" i="10"/>
  <c r="L21" i="10"/>
  <c r="K21" i="10"/>
  <c r="J21" i="10"/>
  <c r="N39" i="10"/>
  <c r="M39" i="10"/>
  <c r="L39" i="10"/>
  <c r="K39" i="10"/>
  <c r="J39" i="10"/>
  <c r="M24" i="10"/>
  <c r="N24" i="10"/>
  <c r="L24" i="10"/>
  <c r="K24" i="10"/>
  <c r="J24" i="10"/>
  <c r="N13" i="10"/>
  <c r="M13" i="10"/>
  <c r="L13" i="10"/>
  <c r="K13" i="10"/>
  <c r="J13" i="10"/>
  <c r="N4" i="10"/>
  <c r="M4" i="10"/>
  <c r="L4" i="10"/>
  <c r="K4" i="10"/>
  <c r="O238" i="10" s="1"/>
  <c r="J4" i="10"/>
  <c r="J803" i="10"/>
  <c r="J785" i="10"/>
  <c r="J716" i="10"/>
  <c r="J641" i="10"/>
  <c r="J576" i="10"/>
  <c r="J547" i="10"/>
  <c r="J430" i="10"/>
  <c r="J363" i="10"/>
  <c r="J312" i="10"/>
  <c r="J235" i="10"/>
  <c r="J193" i="10"/>
  <c r="J112" i="10"/>
  <c r="J74" i="10"/>
  <c r="K779" i="10"/>
  <c r="K650" i="10"/>
  <c r="K258" i="10"/>
  <c r="L299" i="10"/>
  <c r="N764" i="10"/>
  <c r="M764" i="10"/>
  <c r="L764" i="10"/>
  <c r="K764" i="10"/>
  <c r="J764" i="10"/>
  <c r="N758" i="10"/>
  <c r="M758" i="10"/>
  <c r="L758" i="10"/>
  <c r="K758" i="10"/>
  <c r="J758" i="10"/>
  <c r="N674" i="10"/>
  <c r="M674" i="10"/>
  <c r="L674" i="10"/>
  <c r="K674" i="10"/>
  <c r="J674" i="10"/>
  <c r="N557" i="10"/>
  <c r="M557" i="10"/>
  <c r="L557" i="10"/>
  <c r="K557" i="10"/>
  <c r="J557" i="10"/>
  <c r="N530" i="10"/>
  <c r="M530" i="10"/>
  <c r="L530" i="10"/>
  <c r="K530" i="10"/>
  <c r="J530" i="10"/>
  <c r="N507" i="10"/>
  <c r="M507" i="10"/>
  <c r="L507" i="10"/>
  <c r="K507" i="10"/>
  <c r="J507" i="10"/>
  <c r="N272" i="10"/>
  <c r="M272" i="10"/>
  <c r="L272" i="10"/>
  <c r="K272" i="10"/>
  <c r="J272" i="10"/>
  <c r="N297" i="10"/>
  <c r="M297" i="10"/>
  <c r="L297" i="10"/>
  <c r="K297" i="10"/>
  <c r="J297" i="10"/>
  <c r="N198" i="10"/>
  <c r="M198" i="10"/>
  <c r="L198" i="10"/>
  <c r="K198" i="10"/>
  <c r="J198" i="10"/>
  <c r="N173" i="10"/>
  <c r="M173" i="10"/>
  <c r="L173" i="10"/>
  <c r="K173" i="10"/>
  <c r="J173" i="10"/>
  <c r="M117" i="10"/>
  <c r="N117" i="10"/>
  <c r="L117" i="10"/>
  <c r="K117" i="10"/>
  <c r="J117" i="10"/>
  <c r="N76" i="10"/>
  <c r="M76" i="10"/>
  <c r="L76" i="10"/>
  <c r="K76" i="10"/>
  <c r="J76" i="10"/>
  <c r="M798" i="10"/>
  <c r="N798" i="10"/>
  <c r="L798" i="10"/>
  <c r="J798" i="10"/>
  <c r="K798" i="10"/>
  <c r="N766" i="10"/>
  <c r="M766" i="10"/>
  <c r="L766" i="10"/>
  <c r="J766" i="10"/>
  <c r="K766" i="10"/>
  <c r="N782" i="10"/>
  <c r="M782" i="10"/>
  <c r="L782" i="10"/>
  <c r="J782" i="10"/>
  <c r="K782" i="10"/>
  <c r="N788" i="10"/>
  <c r="M788" i="10"/>
  <c r="L788" i="10"/>
  <c r="J788" i="10"/>
  <c r="K788" i="10"/>
  <c r="N775" i="10"/>
  <c r="M775" i="10"/>
  <c r="L775" i="10"/>
  <c r="J775" i="10"/>
  <c r="K775" i="10"/>
  <c r="N754" i="10"/>
  <c r="M754" i="10"/>
  <c r="L754" i="10"/>
  <c r="J754" i="10"/>
  <c r="K754" i="10"/>
  <c r="N746" i="10"/>
  <c r="M746" i="10"/>
  <c r="L746" i="10"/>
  <c r="J746" i="10"/>
  <c r="N750" i="10"/>
  <c r="M750" i="10"/>
  <c r="L750" i="10"/>
  <c r="J750" i="10"/>
  <c r="K750" i="10"/>
  <c r="N753" i="10"/>
  <c r="M753" i="10"/>
  <c r="L753" i="10"/>
  <c r="K753" i="10"/>
  <c r="J753" i="10"/>
  <c r="N712" i="10"/>
  <c r="M712" i="10"/>
  <c r="L712" i="10"/>
  <c r="J712" i="10"/>
  <c r="K712" i="10"/>
  <c r="N697" i="10"/>
  <c r="M697" i="10"/>
  <c r="L697" i="10"/>
  <c r="J697" i="10"/>
  <c r="K697" i="10"/>
  <c r="N719" i="10"/>
  <c r="M719" i="10"/>
  <c r="L719" i="10"/>
  <c r="J719" i="10"/>
  <c r="K719" i="10"/>
  <c r="N732" i="10"/>
  <c r="M732" i="10"/>
  <c r="L732" i="10"/>
  <c r="J732" i="10"/>
  <c r="K732" i="10"/>
  <c r="N696" i="10"/>
  <c r="M696" i="10"/>
  <c r="L696" i="10"/>
  <c r="J696" i="10"/>
  <c r="K696" i="10"/>
  <c r="N684" i="10"/>
  <c r="M684" i="10"/>
  <c r="L684" i="10"/>
  <c r="J684" i="10"/>
  <c r="N649" i="10"/>
  <c r="M649" i="10"/>
  <c r="L649" i="10"/>
  <c r="J649" i="10"/>
  <c r="K649" i="10"/>
  <c r="N651" i="10"/>
  <c r="M651" i="10"/>
  <c r="L651" i="10"/>
  <c r="K651" i="10"/>
  <c r="J651" i="10"/>
  <c r="N675" i="10"/>
  <c r="M675" i="10"/>
  <c r="L675" i="10"/>
  <c r="J675" i="10"/>
  <c r="K675" i="10"/>
  <c r="N623" i="10"/>
  <c r="M623" i="10"/>
  <c r="L623" i="10"/>
  <c r="J623" i="10"/>
  <c r="K623" i="10"/>
  <c r="N628" i="10"/>
  <c r="M628" i="10"/>
  <c r="L628" i="10"/>
  <c r="J628" i="10"/>
  <c r="K628" i="10"/>
  <c r="N638" i="10"/>
  <c r="M638" i="10"/>
  <c r="L638" i="10"/>
  <c r="J638" i="10"/>
  <c r="K638" i="10"/>
  <c r="N620" i="10"/>
  <c r="M620" i="10"/>
  <c r="L620" i="10"/>
  <c r="J620" i="10"/>
  <c r="K620" i="10"/>
  <c r="N613" i="10"/>
  <c r="M613" i="10"/>
  <c r="L613" i="10"/>
  <c r="J613" i="10"/>
  <c r="N637" i="10"/>
  <c r="M637" i="10"/>
  <c r="L637" i="10"/>
  <c r="J637" i="10"/>
  <c r="K637" i="10"/>
  <c r="N615" i="10"/>
  <c r="M615" i="10"/>
  <c r="L615" i="10"/>
  <c r="K615" i="10"/>
  <c r="J615" i="10"/>
  <c r="N610" i="10"/>
  <c r="M610" i="10"/>
  <c r="L610" i="10"/>
  <c r="J610" i="10"/>
  <c r="K610" i="10"/>
  <c r="N566" i="10"/>
  <c r="M566" i="10"/>
  <c r="L566" i="10"/>
  <c r="J566" i="10"/>
  <c r="K566" i="10"/>
  <c r="N588" i="10"/>
  <c r="M588" i="10"/>
  <c r="L588" i="10"/>
  <c r="J588" i="10"/>
  <c r="K588" i="10"/>
  <c r="N558" i="10"/>
  <c r="M558" i="10"/>
  <c r="L558" i="10"/>
  <c r="J558" i="10"/>
  <c r="K558" i="10"/>
  <c r="N563" i="10"/>
  <c r="M563" i="10"/>
  <c r="L563" i="10"/>
  <c r="J563" i="10"/>
  <c r="K563" i="10"/>
  <c r="N527" i="10"/>
  <c r="M527" i="10"/>
  <c r="L527" i="10"/>
  <c r="J527" i="10"/>
  <c r="N534" i="10"/>
  <c r="M534" i="10"/>
  <c r="L534" i="10"/>
  <c r="J534" i="10"/>
  <c r="K534" i="10"/>
  <c r="N548" i="10"/>
  <c r="M548" i="10"/>
  <c r="L548" i="10"/>
  <c r="K548" i="10"/>
  <c r="J548" i="10"/>
  <c r="N559" i="10"/>
  <c r="M559" i="10"/>
  <c r="L559" i="10"/>
  <c r="J559" i="10"/>
  <c r="K559" i="10"/>
  <c r="N519" i="10"/>
  <c r="M519" i="10"/>
  <c r="L519" i="10"/>
  <c r="J519" i="10"/>
  <c r="K519" i="10"/>
  <c r="N518" i="10"/>
  <c r="M518" i="10"/>
  <c r="L518" i="10"/>
  <c r="J518" i="10"/>
  <c r="K518" i="10"/>
  <c r="N503" i="10"/>
  <c r="M503" i="10"/>
  <c r="L503" i="10"/>
  <c r="J503" i="10"/>
  <c r="K503" i="10"/>
  <c r="N516" i="10"/>
  <c r="M516" i="10"/>
  <c r="L516" i="10"/>
  <c r="J516" i="10"/>
  <c r="K516" i="10"/>
  <c r="N479" i="10"/>
  <c r="M479" i="10"/>
  <c r="L479" i="10"/>
  <c r="J479" i="10"/>
  <c r="N471" i="10"/>
  <c r="M471" i="10"/>
  <c r="L471" i="10"/>
  <c r="J471" i="10"/>
  <c r="K471" i="10"/>
  <c r="N469" i="10"/>
  <c r="M469" i="10"/>
  <c r="L469" i="10"/>
  <c r="K469" i="10"/>
  <c r="J469" i="10"/>
  <c r="N492" i="10"/>
  <c r="M492" i="10"/>
  <c r="L492" i="10"/>
  <c r="J492" i="10"/>
  <c r="K492" i="10"/>
  <c r="N491" i="10"/>
  <c r="M491" i="10"/>
  <c r="L491" i="10"/>
  <c r="J491" i="10"/>
  <c r="K491" i="10"/>
  <c r="N439" i="10"/>
  <c r="M439" i="10"/>
  <c r="L439" i="10"/>
  <c r="J439" i="10"/>
  <c r="K439" i="10"/>
  <c r="N432" i="10"/>
  <c r="M432" i="10"/>
  <c r="L432" i="10"/>
  <c r="J432" i="10"/>
  <c r="K432" i="10"/>
  <c r="N444" i="10"/>
  <c r="M444" i="10"/>
  <c r="L444" i="10"/>
  <c r="J444" i="10"/>
  <c r="K444" i="10"/>
  <c r="N436" i="10"/>
  <c r="M436" i="10"/>
  <c r="L436" i="10"/>
  <c r="J436" i="10"/>
  <c r="N411" i="10"/>
  <c r="M411" i="10"/>
  <c r="L411" i="10"/>
  <c r="J411" i="10"/>
  <c r="K411" i="10"/>
  <c r="N423" i="10"/>
  <c r="M423" i="10"/>
  <c r="L423" i="10"/>
  <c r="K423" i="10"/>
  <c r="J423" i="10"/>
  <c r="N406" i="10"/>
  <c r="M406" i="10"/>
  <c r="L406" i="10"/>
  <c r="J406" i="10"/>
  <c r="K406" i="10"/>
  <c r="N418" i="10"/>
  <c r="M418" i="10"/>
  <c r="L418" i="10"/>
  <c r="J418" i="10"/>
  <c r="K418" i="10"/>
  <c r="N352" i="10"/>
  <c r="M352" i="10"/>
  <c r="L352" i="10"/>
  <c r="J352" i="10"/>
  <c r="K352" i="10"/>
  <c r="N384" i="10"/>
  <c r="M384" i="10"/>
  <c r="L384" i="10"/>
  <c r="J384" i="10"/>
  <c r="K384" i="10"/>
  <c r="N378" i="10"/>
  <c r="M378" i="10"/>
  <c r="L378" i="10"/>
  <c r="J378" i="10"/>
  <c r="K378" i="10"/>
  <c r="N351" i="10"/>
  <c r="M351" i="10"/>
  <c r="L351" i="10"/>
  <c r="K351" i="10"/>
  <c r="J351" i="10"/>
  <c r="N364" i="10"/>
  <c r="M364" i="10"/>
  <c r="L364" i="10"/>
  <c r="K364" i="10"/>
  <c r="J364" i="10"/>
  <c r="N327" i="10"/>
  <c r="M327" i="10"/>
  <c r="L327" i="10"/>
  <c r="K327" i="10"/>
  <c r="J327" i="10"/>
  <c r="N350" i="10"/>
  <c r="M350" i="10"/>
  <c r="L350" i="10"/>
  <c r="K350" i="10"/>
  <c r="J350" i="10"/>
  <c r="N335" i="10"/>
  <c r="M335" i="10"/>
  <c r="L335" i="10"/>
  <c r="K335" i="10"/>
  <c r="J335" i="10"/>
  <c r="N315" i="10"/>
  <c r="M315" i="10"/>
  <c r="L315" i="10"/>
  <c r="K315" i="10"/>
  <c r="J315" i="10"/>
  <c r="N305" i="10"/>
  <c r="M305" i="10"/>
  <c r="L305" i="10"/>
  <c r="K305" i="10"/>
  <c r="J305" i="10"/>
  <c r="N333" i="10"/>
  <c r="M333" i="10"/>
  <c r="L333" i="10"/>
  <c r="K333" i="10"/>
  <c r="J333" i="10"/>
  <c r="N324" i="10"/>
  <c r="M324" i="10"/>
  <c r="L324" i="10"/>
  <c r="K324" i="10"/>
  <c r="J324" i="10"/>
  <c r="N261" i="10"/>
  <c r="M261" i="10"/>
  <c r="L261" i="10"/>
  <c r="K261" i="10"/>
  <c r="J261" i="10"/>
  <c r="N253" i="10"/>
  <c r="M253" i="10"/>
  <c r="L253" i="10"/>
  <c r="K253" i="10"/>
  <c r="J253" i="10"/>
  <c r="N275" i="10"/>
  <c r="M275" i="10"/>
  <c r="L275" i="10"/>
  <c r="K275" i="10"/>
  <c r="J275" i="10"/>
  <c r="N289" i="10"/>
  <c r="M289" i="10"/>
  <c r="L289" i="10"/>
  <c r="K289" i="10"/>
  <c r="J289" i="10"/>
  <c r="N237" i="10"/>
  <c r="M237" i="10"/>
  <c r="L237" i="10"/>
  <c r="K237" i="10"/>
  <c r="J237" i="10"/>
  <c r="N243" i="10"/>
  <c r="M243" i="10"/>
  <c r="L243" i="10"/>
  <c r="K243" i="10"/>
  <c r="J243" i="10"/>
  <c r="N254" i="10"/>
  <c r="M254" i="10"/>
  <c r="L254" i="10"/>
  <c r="K254" i="10"/>
  <c r="J254" i="10"/>
  <c r="N260" i="10"/>
  <c r="M260" i="10"/>
  <c r="L260" i="10"/>
  <c r="K260" i="10"/>
  <c r="J260" i="10"/>
  <c r="N208" i="10"/>
  <c r="M208" i="10"/>
  <c r="L208" i="10"/>
  <c r="K208" i="10"/>
  <c r="J208" i="10"/>
  <c r="N218" i="10"/>
  <c r="M218" i="10"/>
  <c r="L218" i="10"/>
  <c r="K218" i="10"/>
  <c r="J218" i="10"/>
  <c r="N220" i="10"/>
  <c r="M220" i="10"/>
  <c r="L220" i="10"/>
  <c r="K220" i="10"/>
  <c r="J220" i="10"/>
  <c r="N185" i="10"/>
  <c r="M185" i="10"/>
  <c r="L185" i="10"/>
  <c r="K185" i="10"/>
  <c r="J185" i="10"/>
  <c r="N207" i="10"/>
  <c r="M207" i="10"/>
  <c r="L207" i="10"/>
  <c r="K207" i="10"/>
  <c r="J207" i="10"/>
  <c r="N200" i="10"/>
  <c r="M200" i="10"/>
  <c r="L200" i="10"/>
  <c r="K200" i="10"/>
  <c r="O200" i="10" s="1"/>
  <c r="J200" i="10"/>
  <c r="N195" i="10"/>
  <c r="M195" i="10"/>
  <c r="L195" i="10"/>
  <c r="K195" i="10"/>
  <c r="J195" i="10"/>
  <c r="N177" i="10"/>
  <c r="M177" i="10"/>
  <c r="L177" i="10"/>
  <c r="K177" i="10"/>
  <c r="J177" i="10"/>
  <c r="N142" i="10"/>
  <c r="M142" i="10"/>
  <c r="L142" i="10"/>
  <c r="K142" i="10"/>
  <c r="J142" i="10"/>
  <c r="N126" i="10"/>
  <c r="M126" i="10"/>
  <c r="L126" i="10"/>
  <c r="K126" i="10"/>
  <c r="J126" i="10"/>
  <c r="N168" i="10"/>
  <c r="M168" i="10"/>
  <c r="L168" i="10"/>
  <c r="K168" i="10"/>
  <c r="J168" i="10"/>
  <c r="N167" i="10"/>
  <c r="M167" i="10"/>
  <c r="L167" i="10"/>
  <c r="K167" i="10"/>
  <c r="J167" i="10"/>
  <c r="N107" i="10"/>
  <c r="M107" i="10"/>
  <c r="L107" i="10"/>
  <c r="K107" i="10"/>
  <c r="J107" i="10"/>
  <c r="N130" i="10"/>
  <c r="M130" i="10"/>
  <c r="L130" i="10"/>
  <c r="K130" i="10"/>
  <c r="J130" i="10"/>
  <c r="N137" i="10"/>
  <c r="M137" i="10"/>
  <c r="L137" i="10"/>
  <c r="K137" i="10"/>
  <c r="J137" i="10"/>
  <c r="N150" i="10"/>
  <c r="M150" i="10"/>
  <c r="L150" i="10"/>
  <c r="K150" i="10"/>
  <c r="J150" i="10"/>
  <c r="N104" i="10"/>
  <c r="L104" i="10"/>
  <c r="M104" i="10"/>
  <c r="K104" i="10"/>
  <c r="J104" i="10"/>
  <c r="N103" i="10"/>
  <c r="M103" i="10"/>
  <c r="L103" i="10"/>
  <c r="K103" i="10"/>
  <c r="J103" i="10"/>
  <c r="N93" i="10"/>
  <c r="M93" i="10"/>
  <c r="L93" i="10"/>
  <c r="K93" i="10"/>
  <c r="J93" i="10"/>
  <c r="N82" i="10"/>
  <c r="M82" i="10"/>
  <c r="L82" i="10"/>
  <c r="K82" i="10"/>
  <c r="J82" i="10"/>
  <c r="N35" i="10"/>
  <c r="L35" i="10"/>
  <c r="M35" i="10"/>
  <c r="K35" i="10"/>
  <c r="J35" i="10"/>
  <c r="N79" i="10"/>
  <c r="M79" i="10"/>
  <c r="L79" i="10"/>
  <c r="K79" i="10"/>
  <c r="O79" i="10" s="1"/>
  <c r="J79" i="10"/>
  <c r="N47" i="10"/>
  <c r="M47" i="10"/>
  <c r="L47" i="10"/>
  <c r="J47" i="10"/>
  <c r="K47" i="10"/>
  <c r="N51" i="10"/>
  <c r="M51" i="10"/>
  <c r="L51" i="10"/>
  <c r="K51" i="10"/>
  <c r="J51" i="10"/>
  <c r="N30" i="10"/>
  <c r="M30" i="10"/>
  <c r="L30" i="10"/>
  <c r="K30" i="10"/>
  <c r="J30" i="10"/>
  <c r="O30" i="10" s="1"/>
  <c r="M29" i="10"/>
  <c r="N29" i="10"/>
  <c r="L29" i="10"/>
  <c r="K29" i="10"/>
  <c r="J29" i="10"/>
  <c r="N23" i="10"/>
  <c r="M23" i="10"/>
  <c r="L23" i="10"/>
  <c r="K23" i="10"/>
  <c r="J23" i="10"/>
  <c r="N17" i="10"/>
  <c r="M17" i="10"/>
  <c r="L17" i="10"/>
  <c r="K17" i="10"/>
  <c r="J17" i="10"/>
  <c r="O365" i="10" s="1"/>
  <c r="N26" i="10"/>
  <c r="M26" i="10"/>
  <c r="L26" i="10"/>
  <c r="K26" i="10"/>
  <c r="J26" i="10"/>
  <c r="J806" i="10"/>
  <c r="J745" i="10"/>
  <c r="J740" i="10"/>
  <c r="J657" i="10"/>
  <c r="J571" i="10"/>
  <c r="J512" i="10"/>
  <c r="J450" i="10"/>
  <c r="J355" i="10"/>
  <c r="J310" i="10"/>
  <c r="J276" i="10"/>
  <c r="J189" i="10"/>
  <c r="J119" i="10"/>
  <c r="J59" i="10"/>
  <c r="K662" i="10"/>
  <c r="K476" i="10"/>
  <c r="K159" i="10"/>
  <c r="Q11" i="12" l="1"/>
  <c r="O7" i="12"/>
  <c r="L7" i="12"/>
  <c r="F20" i="12"/>
  <c r="B20" i="12"/>
  <c r="K24" i="12"/>
  <c r="E33" i="12"/>
  <c r="O33" i="12"/>
  <c r="F33" i="12"/>
  <c r="G3" i="12"/>
  <c r="B9" i="12"/>
  <c r="Q9" i="12"/>
  <c r="F9" i="12"/>
  <c r="N13" i="12"/>
  <c r="E13" i="12"/>
  <c r="O13" i="12"/>
  <c r="H15" i="12"/>
  <c r="K15" i="12"/>
  <c r="K16" i="12"/>
  <c r="H16" i="12"/>
  <c r="R16" i="12"/>
  <c r="P24" i="12"/>
  <c r="F32" i="12"/>
  <c r="C32" i="12"/>
  <c r="E17" i="12"/>
  <c r="O17" i="12"/>
  <c r="K26" i="12"/>
  <c r="H26" i="12"/>
  <c r="R26" i="12"/>
  <c r="Q27" i="12"/>
  <c r="N27" i="12"/>
  <c r="E27" i="12"/>
  <c r="E31" i="12"/>
  <c r="M31" i="12"/>
  <c r="G4" i="12"/>
  <c r="E4" i="12"/>
  <c r="C8" i="12"/>
  <c r="R20" i="12"/>
  <c r="Q25" i="12"/>
  <c r="N25" i="12"/>
  <c r="C6" i="12"/>
  <c r="H6" i="12"/>
  <c r="B6" i="12"/>
  <c r="O10" i="12"/>
  <c r="K17" i="12"/>
  <c r="H17" i="12"/>
  <c r="M18" i="12"/>
  <c r="D18" i="12"/>
  <c r="O27" i="12"/>
  <c r="L28" i="12"/>
  <c r="D10" i="12"/>
  <c r="Q10" i="12"/>
  <c r="K13" i="12"/>
  <c r="L19" i="12"/>
  <c r="J19" i="12"/>
  <c r="R21" i="12"/>
  <c r="I21" i="12"/>
  <c r="Q23" i="12"/>
  <c r="N23" i="12"/>
  <c r="E23" i="12"/>
  <c r="E24" i="12"/>
  <c r="O29" i="12"/>
  <c r="F29" i="12"/>
  <c r="K31" i="12"/>
  <c r="O2" i="12"/>
  <c r="N2" i="12"/>
  <c r="Q5" i="12"/>
  <c r="N5" i="12"/>
  <c r="L12" i="12"/>
  <c r="J12" i="12"/>
  <c r="O14" i="12"/>
  <c r="F14" i="12"/>
  <c r="C14" i="12"/>
  <c r="G30" i="12"/>
  <c r="P30" i="12"/>
  <c r="J11" i="12"/>
  <c r="K11" i="12"/>
  <c r="O22" i="12"/>
  <c r="I7" i="12"/>
  <c r="E7" i="12"/>
  <c r="Q20" i="12"/>
  <c r="J28" i="12"/>
  <c r="R33" i="12"/>
  <c r="P3" i="12"/>
  <c r="R3" i="12"/>
  <c r="K9" i="12"/>
  <c r="R9" i="12"/>
  <c r="H13" i="12"/>
  <c r="R13" i="12"/>
  <c r="G15" i="12"/>
  <c r="P15" i="12"/>
  <c r="L15" i="12"/>
  <c r="C16" i="12"/>
  <c r="M16" i="12"/>
  <c r="D16" i="12"/>
  <c r="L24" i="12"/>
  <c r="J24" i="12"/>
  <c r="P32" i="12"/>
  <c r="C15" i="12"/>
  <c r="R17" i="12"/>
  <c r="I17" i="12"/>
  <c r="C26" i="12"/>
  <c r="M26" i="12"/>
  <c r="D26" i="12"/>
  <c r="H27" i="12"/>
  <c r="G31" i="12"/>
  <c r="F4" i="12"/>
  <c r="Q4" i="12"/>
  <c r="C7" i="12"/>
  <c r="O8" i="12"/>
  <c r="F8" i="12"/>
  <c r="F17" i="12"/>
  <c r="K25" i="12"/>
  <c r="H25" i="12"/>
  <c r="N3" i="12"/>
  <c r="R6" i="12"/>
  <c r="M6" i="12"/>
  <c r="E6" i="12"/>
  <c r="B10" i="12"/>
  <c r="R10" i="12"/>
  <c r="P18" i="12"/>
  <c r="G18" i="12"/>
  <c r="Q18" i="12"/>
  <c r="N28" i="12"/>
  <c r="E28" i="12"/>
  <c r="E19" i="12"/>
  <c r="O19" i="12"/>
  <c r="F19" i="12"/>
  <c r="D21" i="12"/>
  <c r="B21" i="12"/>
  <c r="H23" i="12"/>
  <c r="N24" i="12"/>
  <c r="R29" i="12"/>
  <c r="I29" i="12"/>
  <c r="H2" i="12"/>
  <c r="D5" i="12"/>
  <c r="K5" i="12"/>
  <c r="H5" i="12"/>
  <c r="E12" i="12"/>
  <c r="O12" i="12"/>
  <c r="Q13" i="12"/>
  <c r="I14" i="12"/>
  <c r="P14" i="12"/>
  <c r="M24" i="12"/>
  <c r="C28" i="12"/>
  <c r="L30" i="12"/>
  <c r="R7" i="12"/>
  <c r="C20" i="12"/>
  <c r="L20" i="12"/>
  <c r="B28" i="12"/>
  <c r="D33" i="12"/>
  <c r="B33" i="12"/>
  <c r="M3" i="12"/>
  <c r="O9" i="12"/>
  <c r="C9" i="12"/>
  <c r="D9" i="12"/>
  <c r="D13" i="12"/>
  <c r="R15" i="12"/>
  <c r="J15" i="12"/>
  <c r="E15" i="12"/>
  <c r="P16" i="12"/>
  <c r="G16" i="12"/>
  <c r="L32" i="12"/>
  <c r="J32" i="12"/>
  <c r="D17" i="12"/>
  <c r="B17" i="12"/>
  <c r="P26" i="12"/>
  <c r="G26" i="12"/>
  <c r="C27" i="12"/>
  <c r="M27" i="12"/>
  <c r="D27" i="12"/>
  <c r="R4" i="12"/>
  <c r="K4" i="12"/>
  <c r="I8" i="12"/>
  <c r="R8" i="12"/>
  <c r="J17" i="12"/>
  <c r="F25" i="12"/>
  <c r="C25" i="12"/>
  <c r="M25" i="12"/>
  <c r="F6" i="12"/>
  <c r="G6" i="12"/>
  <c r="M10" i="12"/>
  <c r="E10" i="12"/>
  <c r="J18" i="12"/>
  <c r="K18" i="12"/>
  <c r="H28" i="12"/>
  <c r="R28" i="12"/>
  <c r="H4" i="12"/>
  <c r="R19" i="12"/>
  <c r="I19" i="12"/>
  <c r="M21" i="12"/>
  <c r="Q21" i="12"/>
  <c r="N21" i="12"/>
  <c r="C23" i="12"/>
  <c r="M23" i="12"/>
  <c r="G28" i="12"/>
  <c r="D29" i="12"/>
  <c r="B29" i="12"/>
  <c r="L29" i="12"/>
  <c r="K2" i="12"/>
  <c r="R5" i="12"/>
  <c r="C5" i="12"/>
  <c r="R12" i="12"/>
  <c r="I12" i="12"/>
  <c r="L14" i="12"/>
  <c r="J14" i="12"/>
  <c r="I30" i="12"/>
  <c r="F30" i="12"/>
  <c r="N30" i="12"/>
  <c r="L31" i="12"/>
  <c r="D3" i="12"/>
  <c r="H10" i="12"/>
  <c r="I11" i="12"/>
  <c r="E22" i="12"/>
  <c r="B22" i="12"/>
  <c r="N7" i="12"/>
  <c r="D7" i="12"/>
  <c r="N20" i="12"/>
  <c r="E20" i="12"/>
  <c r="Q33" i="12"/>
  <c r="N33" i="12"/>
  <c r="C3" i="12"/>
  <c r="H3" i="12"/>
  <c r="O3" i="12"/>
  <c r="K6" i="12"/>
  <c r="M9" i="12"/>
  <c r="P9" i="12"/>
  <c r="P13" i="12"/>
  <c r="G13" i="12"/>
  <c r="D15" i="12"/>
  <c r="O15" i="12"/>
  <c r="J16" i="12"/>
  <c r="H24" i="12"/>
  <c r="R24" i="12"/>
  <c r="N32" i="12"/>
  <c r="E32" i="12"/>
  <c r="Q17" i="12"/>
  <c r="N17" i="12"/>
  <c r="J26" i="12"/>
  <c r="G27" i="12"/>
  <c r="B31" i="12"/>
  <c r="C31" i="12"/>
  <c r="F31" i="12"/>
  <c r="D4" i="12"/>
  <c r="C4" i="12"/>
  <c r="B8" i="12"/>
  <c r="D8" i="12"/>
  <c r="P25" i="12"/>
  <c r="G25" i="12"/>
  <c r="P27" i="12"/>
  <c r="P10" i="12"/>
  <c r="O18" i="12"/>
  <c r="F18" i="12"/>
  <c r="C18" i="12"/>
  <c r="I24" i="12"/>
  <c r="M28" i="12"/>
  <c r="D28" i="12"/>
  <c r="P31" i="12"/>
  <c r="D19" i="12"/>
  <c r="B19" i="12"/>
  <c r="K21" i="12"/>
  <c r="H21" i="12"/>
  <c r="P23" i="12"/>
  <c r="G23" i="12"/>
  <c r="Q29" i="12"/>
  <c r="N29" i="12"/>
  <c r="E29" i="12"/>
  <c r="Q2" i="12"/>
  <c r="D2" i="12"/>
  <c r="L2" i="12"/>
  <c r="M5" i="12"/>
  <c r="P5" i="12"/>
  <c r="M12" i="12"/>
  <c r="D12" i="12"/>
  <c r="B12" i="12"/>
  <c r="N14" i="12"/>
  <c r="E14" i="12"/>
  <c r="E30" i="12"/>
  <c r="R30" i="12"/>
  <c r="H30" i="12"/>
  <c r="B11" i="12"/>
  <c r="L11" i="12"/>
  <c r="R22" i="12"/>
  <c r="N22" i="12"/>
  <c r="J7" i="12"/>
  <c r="H7" i="12"/>
  <c r="Q7" i="12"/>
  <c r="M20" i="12"/>
  <c r="O32" i="12"/>
  <c r="K33" i="12"/>
  <c r="H33" i="12"/>
  <c r="Q3" i="12"/>
  <c r="I3" i="12"/>
  <c r="L9" i="12"/>
  <c r="J9" i="12"/>
  <c r="J13" i="12"/>
  <c r="Q15" i="12"/>
  <c r="I15" i="12"/>
  <c r="O16" i="12"/>
  <c r="F16" i="12"/>
  <c r="D24" i="12"/>
  <c r="B24" i="12"/>
  <c r="H32" i="12"/>
  <c r="R32" i="12"/>
  <c r="I32" i="12"/>
  <c r="O26" i="12"/>
  <c r="F26" i="12"/>
  <c r="J27" i="12"/>
  <c r="R31" i="12"/>
  <c r="P4" i="12"/>
  <c r="N4" i="12"/>
  <c r="Q8" i="12"/>
  <c r="N8" i="12"/>
  <c r="P8" i="12"/>
  <c r="L25" i="12"/>
  <c r="J25" i="12"/>
  <c r="J6" i="12"/>
  <c r="L6" i="12"/>
  <c r="K10" i="12"/>
  <c r="J10" i="12"/>
  <c r="I18" i="12"/>
  <c r="Q28" i="12"/>
  <c r="H31" i="12"/>
  <c r="Q19" i="12"/>
  <c r="N19" i="12"/>
  <c r="F21" i="12"/>
  <c r="C21" i="12"/>
  <c r="J23" i="12"/>
  <c r="K23" i="12"/>
  <c r="K29" i="12"/>
  <c r="H29" i="12"/>
  <c r="G2" i="12"/>
  <c r="E2" i="12"/>
  <c r="F5" i="12"/>
  <c r="J5" i="12"/>
  <c r="G12" i="12"/>
  <c r="Q12" i="12"/>
  <c r="N12" i="12"/>
  <c r="H14" i="12"/>
  <c r="R14" i="12"/>
  <c r="B30" i="12"/>
  <c r="D30" i="12"/>
  <c r="R2" i="12"/>
  <c r="N11" i="12"/>
  <c r="E11" i="12"/>
  <c r="M22" i="12"/>
  <c r="D22" i="12"/>
  <c r="H22" i="12"/>
  <c r="I33" i="12"/>
  <c r="G7" i="12"/>
  <c r="K7" i="12"/>
  <c r="K20" i="12"/>
  <c r="J20" i="12"/>
  <c r="C33" i="12"/>
  <c r="M33" i="12"/>
  <c r="J3" i="12"/>
  <c r="F3" i="12"/>
  <c r="B3" i="12"/>
  <c r="G10" i="12"/>
  <c r="N9" i="12"/>
  <c r="F13" i="12"/>
  <c r="C13" i="12"/>
  <c r="B15" i="12"/>
  <c r="I16" i="12"/>
  <c r="G24" i="12"/>
  <c r="Q24" i="12"/>
  <c r="M32" i="12"/>
  <c r="D32" i="12"/>
  <c r="B32" i="12"/>
  <c r="E3" i="12"/>
  <c r="C17" i="12"/>
  <c r="M17" i="12"/>
  <c r="I26" i="12"/>
  <c r="F27" i="12"/>
  <c r="O31" i="12"/>
  <c r="J31" i="12"/>
  <c r="D31" i="12"/>
  <c r="M4" i="12"/>
  <c r="I4" i="12"/>
  <c r="L8" i="12"/>
  <c r="H8" i="12"/>
  <c r="J8" i="12"/>
  <c r="E25" i="12"/>
  <c r="O25" i="12"/>
  <c r="O6" i="12"/>
  <c r="D6" i="12"/>
  <c r="F10" i="12"/>
  <c r="N10" i="12"/>
  <c r="B18" i="12"/>
  <c r="L18" i="12"/>
  <c r="K28" i="12"/>
  <c r="Q14" i="12"/>
  <c r="G17" i="12"/>
  <c r="K19" i="12"/>
  <c r="H19" i="12"/>
  <c r="P21" i="12"/>
  <c r="O23" i="12"/>
  <c r="F23" i="12"/>
  <c r="C29" i="12"/>
  <c r="M29" i="12"/>
  <c r="B2" i="12"/>
  <c r="C2" i="12"/>
  <c r="O5" i="12"/>
  <c r="K12" i="12"/>
  <c r="H12" i="12"/>
  <c r="M14" i="12"/>
  <c r="Q30" i="12"/>
  <c r="O4" i="12"/>
  <c r="R11" i="12"/>
  <c r="Q22" i="12"/>
  <c r="P7" i="12"/>
  <c r="F7" i="12"/>
  <c r="O20" i="12"/>
  <c r="P33" i="12"/>
  <c r="G33" i="12"/>
  <c r="G9" i="12"/>
  <c r="H9" i="12"/>
  <c r="I13" i="12"/>
  <c r="B14" i="12"/>
  <c r="N15" i="12"/>
  <c r="B16" i="12"/>
  <c r="L16" i="12"/>
  <c r="G32" i="12"/>
  <c r="Q32" i="12"/>
  <c r="I10" i="12"/>
  <c r="P17" i="12"/>
  <c r="O24" i="12"/>
  <c r="B26" i="12"/>
  <c r="L26" i="12"/>
  <c r="I27" i="12"/>
  <c r="N31" i="12"/>
  <c r="B4" i="12"/>
  <c r="K8" i="12"/>
  <c r="M8" i="12"/>
  <c r="R25" i="12"/>
  <c r="I6" i="12"/>
  <c r="Q6" i="12"/>
  <c r="N18" i="12"/>
  <c r="E18" i="12"/>
  <c r="O28" i="12"/>
  <c r="F28" i="12"/>
  <c r="N6" i="12"/>
  <c r="C10" i="12"/>
  <c r="C19" i="12"/>
  <c r="M19" i="12"/>
  <c r="L21" i="12"/>
  <c r="J21" i="12"/>
  <c r="R23" i="12"/>
  <c r="I23" i="12"/>
  <c r="P29" i="12"/>
  <c r="G29" i="12"/>
  <c r="P2" i="12"/>
  <c r="L5" i="12"/>
  <c r="I5" i="12"/>
  <c r="F12" i="12"/>
  <c r="C12" i="12"/>
  <c r="G14" i="12"/>
  <c r="O30" i="12"/>
  <c r="K30" i="12"/>
  <c r="M11" i="12"/>
  <c r="G22" i="12"/>
  <c r="K22" i="12"/>
  <c r="M7" i="12"/>
  <c r="G20" i="12"/>
  <c r="I20" i="12"/>
  <c r="L33" i="12"/>
  <c r="J33" i="12"/>
  <c r="K3" i="12"/>
  <c r="L3" i="12"/>
  <c r="E9" i="12"/>
  <c r="B13" i="12"/>
  <c r="L13" i="12"/>
  <c r="M13" i="12"/>
  <c r="M15" i="12"/>
  <c r="F15" i="12"/>
  <c r="Q16" i="12"/>
  <c r="N16" i="12"/>
  <c r="E16" i="12"/>
  <c r="F24" i="12"/>
  <c r="C24" i="12"/>
  <c r="K32" i="12"/>
  <c r="Q26" i="12"/>
  <c r="N26" i="12"/>
  <c r="E26" i="12"/>
  <c r="B27" i="12"/>
  <c r="L27" i="12"/>
  <c r="I31" i="12"/>
  <c r="J4" i="12"/>
  <c r="L4" i="12"/>
  <c r="E8" i="12"/>
  <c r="G8" i="12"/>
  <c r="G21" i="12"/>
  <c r="D25" i="12"/>
  <c r="B25" i="12"/>
  <c r="L10" i="12"/>
  <c r="H18" i="12"/>
  <c r="R18" i="12"/>
  <c r="P20" i="12"/>
  <c r="K27" i="12"/>
  <c r="I28" i="12"/>
  <c r="P28" i="12"/>
  <c r="P19" i="12"/>
  <c r="G19" i="12"/>
  <c r="E21" i="12"/>
  <c r="O21" i="12"/>
  <c r="D23" i="12"/>
  <c r="B23" i="12"/>
  <c r="L23" i="12"/>
  <c r="J29" i="12"/>
  <c r="I2" i="12"/>
  <c r="J2" i="12"/>
  <c r="G5" i="12"/>
  <c r="E5" i="12"/>
  <c r="B5" i="12"/>
  <c r="P12" i="12"/>
  <c r="K14" i="12"/>
  <c r="D14" i="12"/>
  <c r="M30" i="12"/>
  <c r="C30" i="12"/>
  <c r="M2" i="12"/>
  <c r="F2" i="12"/>
  <c r="H20" i="12"/>
  <c r="I25" i="12"/>
  <c r="J30" i="12"/>
  <c r="R27" i="12"/>
  <c r="O649" i="10"/>
  <c r="O82" i="10"/>
  <c r="O220" i="10"/>
  <c r="O712" i="10"/>
  <c r="O231" i="10"/>
  <c r="O44" i="10"/>
  <c r="O628" i="10"/>
  <c r="O753" i="10"/>
  <c r="O39" i="10"/>
  <c r="O229" i="10"/>
  <c r="O57" i="10"/>
  <c r="O23" i="10"/>
  <c r="O418" i="10"/>
  <c r="O640" i="10"/>
  <c r="O725" i="10"/>
  <c r="P725" i="10" s="1"/>
  <c r="O347" i="10"/>
  <c r="O426" i="10"/>
  <c r="O608" i="10"/>
  <c r="O666" i="10"/>
  <c r="O80" i="10"/>
  <c r="O20" i="10"/>
  <c r="O14" i="10"/>
  <c r="O242" i="10"/>
  <c r="P242" i="10" s="1"/>
  <c r="O505" i="10"/>
  <c r="O101" i="10"/>
  <c r="O149" i="10"/>
  <c r="O209" i="10"/>
  <c r="O212" i="10"/>
  <c r="O283" i="10"/>
  <c r="O562" i="10"/>
  <c r="O668" i="10"/>
  <c r="O43" i="10"/>
  <c r="O184" i="10"/>
  <c r="O194" i="10"/>
  <c r="O213" i="10"/>
  <c r="O225" i="10"/>
  <c r="O417" i="10"/>
  <c r="O691" i="10"/>
  <c r="O226" i="10"/>
  <c r="P226" i="10" s="1"/>
  <c r="O178" i="10"/>
  <c r="O346" i="10"/>
  <c r="O590" i="10"/>
  <c r="O534" i="10"/>
  <c r="O168" i="10"/>
  <c r="O167" i="10"/>
  <c r="O208" i="10"/>
  <c r="O530" i="10"/>
  <c r="P530" i="10" s="1"/>
  <c r="O105" i="10"/>
  <c r="O556" i="10"/>
  <c r="O261" i="10"/>
  <c r="O284" i="10"/>
  <c r="O376" i="10"/>
  <c r="O106" i="10"/>
  <c r="O516" i="10"/>
  <c r="O623" i="10"/>
  <c r="P623" i="10" s="1"/>
  <c r="O77" i="10"/>
  <c r="O411" i="10"/>
  <c r="O24" i="10"/>
  <c r="O471" i="10"/>
  <c r="O566" i="10"/>
  <c r="O697" i="10"/>
  <c r="O323" i="10"/>
  <c r="O53" i="10"/>
  <c r="P53" i="10" s="1"/>
  <c r="O245" i="10"/>
  <c r="O172" i="10"/>
  <c r="O709" i="10"/>
  <c r="O422" i="10"/>
  <c r="O350" i="10"/>
  <c r="O696" i="10"/>
  <c r="O51" i="10"/>
  <c r="O91" i="10"/>
  <c r="P91" i="10" s="1"/>
  <c r="O130" i="10"/>
  <c r="O142" i="10"/>
  <c r="O195" i="10"/>
  <c r="O289" i="10"/>
  <c r="O333" i="10"/>
  <c r="O305" i="10"/>
  <c r="O364" i="10"/>
  <c r="O384" i="10"/>
  <c r="P384" i="10" s="1"/>
  <c r="O406" i="10"/>
  <c r="O432" i="10"/>
  <c r="O491" i="10"/>
  <c r="O548" i="10"/>
  <c r="O563" i="10"/>
  <c r="O615" i="10"/>
  <c r="O651" i="10"/>
  <c r="O775" i="10"/>
  <c r="P775" i="10" s="1"/>
  <c r="O198" i="10"/>
  <c r="O507" i="10"/>
  <c r="O764" i="10"/>
  <c r="O4" i="10"/>
  <c r="O36" i="10"/>
  <c r="O145" i="10"/>
  <c r="O206" i="10"/>
  <c r="O256" i="10"/>
  <c r="P256" i="10" s="1"/>
  <c r="O313" i="10"/>
  <c r="O429" i="10"/>
  <c r="O497" i="10"/>
  <c r="O481" i="10"/>
  <c r="O580" i="10"/>
  <c r="O579" i="10"/>
  <c r="O704" i="10"/>
  <c r="O759" i="10"/>
  <c r="P759" i="10" s="1"/>
  <c r="O787" i="10"/>
  <c r="O810" i="10"/>
  <c r="O797" i="10"/>
  <c r="O290" i="10"/>
  <c r="O52" i="10"/>
  <c r="O28" i="10"/>
  <c r="O85" i="10"/>
  <c r="O110" i="10"/>
  <c r="O179" i="10"/>
  <c r="O345" i="10"/>
  <c r="O154" i="10"/>
  <c r="O263" i="10"/>
  <c r="O749" i="10"/>
  <c r="O40" i="10"/>
  <c r="O38" i="10"/>
  <c r="O86" i="10"/>
  <c r="P86" i="10" s="1"/>
  <c r="O140" i="10"/>
  <c r="O568" i="10"/>
  <c r="O646" i="10"/>
  <c r="O73" i="10"/>
  <c r="O236" i="10"/>
  <c r="O2" i="10"/>
  <c r="O50" i="10"/>
  <c r="O56" i="10"/>
  <c r="P56" i="10" s="1"/>
  <c r="O440" i="10"/>
  <c r="O510" i="10"/>
  <c r="O792" i="10"/>
  <c r="O159" i="10"/>
  <c r="O745" i="10"/>
  <c r="O806" i="10"/>
  <c r="O104" i="10"/>
  <c r="O137" i="10"/>
  <c r="P137" i="10" s="1"/>
  <c r="B137" i="10" s="1"/>
  <c r="O254" i="10"/>
  <c r="O253" i="10"/>
  <c r="O439" i="10"/>
  <c r="O610" i="10"/>
  <c r="O684" i="10"/>
  <c r="O746" i="10"/>
  <c r="O76" i="10"/>
  <c r="O557" i="10"/>
  <c r="P557" i="10" s="1"/>
  <c r="O674" i="10"/>
  <c r="O70" i="10"/>
  <c r="O134" i="10"/>
  <c r="O118" i="10"/>
  <c r="O155" i="10"/>
  <c r="O246" i="10"/>
  <c r="O234" i="10"/>
  <c r="O470" i="10"/>
  <c r="P470" i="10" s="1"/>
  <c r="O487" i="10"/>
  <c r="O683" i="10"/>
  <c r="O726" i="10"/>
  <c r="O755" i="10"/>
  <c r="O358" i="10"/>
  <c r="O152" i="10"/>
  <c r="O367" i="10"/>
  <c r="O785" i="10"/>
  <c r="P785" i="10" s="1"/>
  <c r="O165" i="10"/>
  <c r="O215" i="10"/>
  <c r="O286" i="10"/>
  <c r="O433" i="10"/>
  <c r="O630" i="10"/>
  <c r="O83" i="10"/>
  <c r="O92" i="10"/>
  <c r="O386" i="10"/>
  <c r="P386" i="10" s="1"/>
  <c r="O743" i="10"/>
  <c r="O55" i="10"/>
  <c r="O69" i="10"/>
  <c r="O244" i="10"/>
  <c r="O17" i="10"/>
  <c r="O207" i="10"/>
  <c r="O315" i="10"/>
  <c r="O335" i="10"/>
  <c r="P335" i="10" s="1"/>
  <c r="O378" i="10"/>
  <c r="O423" i="10"/>
  <c r="O444" i="10"/>
  <c r="O527" i="10"/>
  <c r="O588" i="10"/>
  <c r="O766" i="10"/>
  <c r="O193" i="10"/>
  <c r="O13" i="10"/>
  <c r="P13" i="10" s="1"/>
  <c r="O71" i="10"/>
  <c r="O66" i="10"/>
  <c r="O98" i="10"/>
  <c r="O170" i="10"/>
  <c r="O257" i="10"/>
  <c r="O319" i="10"/>
  <c r="O360" i="10"/>
  <c r="O402" i="10"/>
  <c r="P402" i="10" s="1"/>
  <c r="O495" i="10"/>
  <c r="O541" i="10"/>
  <c r="O539" i="10"/>
  <c r="O553" i="10"/>
  <c r="O606" i="10"/>
  <c r="O618" i="10"/>
  <c r="O685" i="10"/>
  <c r="O705" i="10"/>
  <c r="P705" i="10" s="1"/>
  <c r="O786" i="10"/>
  <c r="O815" i="10"/>
  <c r="O113" i="10"/>
  <c r="O292" i="10"/>
  <c r="O499" i="10"/>
  <c r="O303" i="10"/>
  <c r="O447" i="10"/>
  <c r="O75" i="10"/>
  <c r="P75" i="10" s="1"/>
  <c r="O312" i="10"/>
  <c r="O122" i="10"/>
  <c r="O192" i="10"/>
  <c r="O317" i="10"/>
  <c r="O61" i="10"/>
  <c r="O390" i="10"/>
  <c r="O629" i="10"/>
  <c r="O102" i="10"/>
  <c r="P102" i="10" s="1"/>
  <c r="O201" i="10"/>
  <c r="O784" i="10"/>
  <c r="O32" i="10"/>
  <c r="O230" i="10"/>
  <c r="O361" i="10"/>
  <c r="O375" i="10"/>
  <c r="O103" i="10"/>
  <c r="O26" i="10"/>
  <c r="P26" i="10" s="1"/>
  <c r="O469" i="10"/>
  <c r="O503" i="10"/>
  <c r="O518" i="10"/>
  <c r="O637" i="10"/>
  <c r="O613" i="10"/>
  <c r="O675" i="10"/>
  <c r="O732" i="10"/>
  <c r="O754" i="10"/>
  <c r="O798" i="10"/>
  <c r="O173" i="10"/>
  <c r="O758" i="10"/>
  <c r="O174" i="10"/>
  <c r="O160" i="10"/>
  <c r="O280" i="10"/>
  <c r="O309" i="10"/>
  <c r="O331" i="10"/>
  <c r="P331" i="10" s="1"/>
  <c r="O388" i="10"/>
  <c r="O416" i="10"/>
  <c r="O468" i="10"/>
  <c r="O475" i="10"/>
  <c r="O737" i="10"/>
  <c r="O424" i="10"/>
  <c r="O457" i="10"/>
  <c r="O9" i="10"/>
  <c r="P9" i="10" s="1"/>
  <c r="O235" i="10"/>
  <c r="O287" i="10"/>
  <c r="O363" i="10"/>
  <c r="O396" i="10"/>
  <c r="O414" i="10"/>
  <c r="O430" i="10"/>
  <c r="O480" i="10"/>
  <c r="O504" i="10"/>
  <c r="P504" i="10" s="1"/>
  <c r="O576" i="10"/>
  <c r="O146" i="10"/>
  <c r="O314" i="10"/>
  <c r="O482" i="10"/>
  <c r="O265" i="10"/>
  <c r="O249" i="10"/>
  <c r="O451" i="10"/>
  <c r="O627" i="10"/>
  <c r="P627" i="10" s="1"/>
  <c r="O96" i="10"/>
  <c r="O288" i="10"/>
  <c r="O264" i="10"/>
  <c r="O119" i="10"/>
  <c r="O185" i="10"/>
  <c r="O47" i="10"/>
  <c r="O126" i="10"/>
  <c r="O93" i="10"/>
  <c r="P93" i="10" s="1"/>
  <c r="O150" i="10"/>
  <c r="O177" i="10"/>
  <c r="O218" i="10"/>
  <c r="O324" i="10"/>
  <c r="O492" i="10"/>
  <c r="O750" i="10"/>
  <c r="O788" i="10"/>
  <c r="O782" i="10"/>
  <c r="P782" i="10" s="1"/>
  <c r="O272" i="10"/>
  <c r="O21" i="10"/>
  <c r="O60" i="10"/>
  <c r="O153" i="10"/>
  <c r="O166" i="10"/>
  <c r="O247" i="10"/>
  <c r="O267" i="10"/>
  <c r="O293" i="10"/>
  <c r="P293" i="10" s="1"/>
  <c r="O328" i="10"/>
  <c r="O343" i="10"/>
  <c r="O381" i="10"/>
  <c r="O490" i="10"/>
  <c r="O537" i="10"/>
  <c r="O529" i="10"/>
  <c r="O594" i="10"/>
  <c r="O653" i="10"/>
  <c r="O727" i="10"/>
  <c r="O771" i="10"/>
  <c r="O270" i="10"/>
  <c r="O259" i="10"/>
  <c r="O625" i="10"/>
  <c r="O10" i="10"/>
  <c r="O112" i="10"/>
  <c r="O169" i="10"/>
  <c r="P169" i="10" s="1"/>
  <c r="O90" i="10"/>
  <c r="O161" i="10"/>
  <c r="O398" i="10"/>
  <c r="O744" i="10"/>
  <c r="O3" i="10"/>
  <c r="O203" i="10"/>
  <c r="O285" i="10"/>
  <c r="O493" i="10"/>
  <c r="P493" i="10" s="1"/>
  <c r="O555" i="10"/>
  <c r="O634" i="10"/>
  <c r="O45" i="10"/>
  <c r="O99" i="10"/>
  <c r="O16" i="10"/>
  <c r="O133" i="10"/>
  <c r="O282" i="10"/>
  <c r="O183" i="10"/>
  <c r="P183" i="10" s="1"/>
  <c r="O593" i="10"/>
  <c r="O35" i="10"/>
  <c r="O29" i="10"/>
  <c r="O260" i="10"/>
  <c r="O662" i="10"/>
  <c r="O59" i="10"/>
  <c r="O107" i="10"/>
  <c r="O243" i="10"/>
  <c r="O237" i="10"/>
  <c r="O275" i="10"/>
  <c r="O327" i="10"/>
  <c r="O351" i="10"/>
  <c r="O352" i="10"/>
  <c r="O436" i="10"/>
  <c r="O519" i="10"/>
  <c r="O559" i="10"/>
  <c r="P559" i="10" s="1"/>
  <c r="O558" i="10"/>
  <c r="O620" i="10"/>
  <c r="O638" i="10"/>
  <c r="O719" i="10"/>
  <c r="O117" i="10"/>
  <c r="O297" i="10"/>
  <c r="O258" i="10"/>
  <c r="O136" i="10"/>
  <c r="P136" i="10" s="1"/>
  <c r="O188" i="10"/>
  <c r="O197" i="10"/>
  <c r="O205" i="10"/>
  <c r="O296" i="10"/>
  <c r="O383" i="10"/>
  <c r="O665" i="10"/>
  <c r="O730" i="10"/>
  <c r="O773" i="10"/>
  <c r="P773" i="10" s="1"/>
  <c r="O807" i="10"/>
  <c r="O801" i="10"/>
  <c r="O127" i="10"/>
  <c r="O251" i="10"/>
  <c r="O461" i="10"/>
  <c r="O8" i="10"/>
  <c r="O84" i="10"/>
  <c r="O147" i="10"/>
  <c r="O132" i="10"/>
  <c r="O11" i="10"/>
  <c r="O210" i="10"/>
  <c r="O632" i="10"/>
  <c r="O722" i="10"/>
  <c r="O41" i="10"/>
  <c r="O95" i="10"/>
  <c r="O125" i="10"/>
  <c r="P125" i="10" s="1"/>
  <c r="O241" i="10"/>
  <c r="O302" i="10"/>
  <c r="O506" i="10"/>
  <c r="O540" i="10"/>
  <c r="O636" i="10"/>
  <c r="O138" i="10"/>
  <c r="O123" i="10"/>
  <c r="O131" i="10"/>
  <c r="P131" i="10" s="1"/>
  <c r="O204" i="10"/>
  <c r="O301" i="10"/>
  <c r="O196" i="10"/>
  <c r="O318" i="10"/>
  <c r="O223" i="10"/>
  <c r="O316" i="10"/>
  <c r="O353" i="10"/>
  <c r="O410" i="10"/>
  <c r="P410" i="10" s="1"/>
  <c r="O446" i="10"/>
  <c r="O463" i="10"/>
  <c r="O509" i="10"/>
  <c r="O521" i="10"/>
  <c r="O597" i="10"/>
  <c r="O635" i="10"/>
  <c r="O617" i="10"/>
  <c r="O647" i="10"/>
  <c r="P647" i="10" s="1"/>
  <c r="O710" i="10"/>
  <c r="O671" i="10"/>
  <c r="O74" i="10"/>
  <c r="O87" i="10"/>
  <c r="O276" i="10"/>
  <c r="O248" i="10"/>
  <c r="O266" i="10"/>
  <c r="O611" i="10"/>
  <c r="P611" i="10" s="1"/>
  <c r="O68" i="10"/>
  <c r="O121" i="10"/>
  <c r="O291" i="10"/>
  <c r="O326" i="10"/>
  <c r="O434" i="10"/>
  <c r="O551" i="10"/>
  <c r="O770" i="10"/>
  <c r="O554" i="10"/>
  <c r="P554" i="10" s="1"/>
  <c r="O624" i="10"/>
  <c r="O27" i="10"/>
  <c r="O151" i="10"/>
  <c r="O139" i="10"/>
  <c r="O268" i="10"/>
  <c r="O368" i="10"/>
  <c r="O373" i="10"/>
  <c r="O389" i="10"/>
  <c r="P389" i="10" s="1"/>
  <c r="O435" i="10"/>
  <c r="O531" i="10"/>
  <c r="O645" i="10"/>
  <c r="O714" i="10"/>
  <c r="O15" i="10"/>
  <c r="O81" i="10"/>
  <c r="O348" i="10"/>
  <c r="O19" i="10"/>
  <c r="P19" i="10" s="1"/>
  <c r="O7" i="10"/>
  <c r="O34" i="10"/>
  <c r="O141" i="10"/>
  <c r="O278" i="10"/>
  <c r="O356" i="10"/>
  <c r="O379" i="10"/>
  <c r="O448" i="10"/>
  <c r="O453" i="10"/>
  <c r="P453" i="10" s="1"/>
  <c r="O501" i="10"/>
  <c r="O573" i="10"/>
  <c r="O596" i="10"/>
  <c r="O676" i="10"/>
  <c r="O639" i="10"/>
  <c r="O813" i="10"/>
  <c r="O224" i="10"/>
  <c r="O699" i="10"/>
  <c r="P699" i="10" s="1"/>
  <c r="O158" i="10"/>
  <c r="O227" i="10"/>
  <c r="O277" i="10"/>
  <c r="O372" i="10"/>
  <c r="O467" i="10"/>
  <c r="O578" i="10"/>
  <c r="O591" i="10"/>
  <c r="O621" i="10"/>
  <c r="P621" i="10" s="1"/>
  <c r="O652" i="10"/>
  <c r="O680" i="10"/>
  <c r="O667" i="10"/>
  <c r="O724" i="10"/>
  <c r="O748" i="10"/>
  <c r="O767" i="10"/>
  <c r="O811" i="10"/>
  <c r="O780" i="10"/>
  <c r="P780" i="10" s="1"/>
  <c r="O211" i="10"/>
  <c r="O525" i="10"/>
  <c r="O502" i="10"/>
  <c r="O793" i="10"/>
  <c r="O332" i="10"/>
  <c r="O307" i="10"/>
  <c r="O189" i="10"/>
  <c r="O219" i="10"/>
  <c r="P219" i="10" s="1"/>
  <c r="O522" i="10"/>
  <c r="O571" i="10"/>
  <c r="O701" i="10"/>
  <c r="O751" i="10"/>
  <c r="O804" i="10"/>
  <c r="O349" i="10"/>
  <c r="O67" i="10"/>
  <c r="O536" i="10"/>
  <c r="P536" i="10" s="1"/>
  <c r="O572" i="10"/>
  <c r="O523" i="10"/>
  <c r="O654" i="10"/>
  <c r="O703" i="10"/>
  <c r="O757" i="10"/>
  <c r="O760" i="10"/>
  <c r="O778" i="10"/>
  <c r="O124" i="10"/>
  <c r="P124" i="10" s="1"/>
  <c r="O157" i="10"/>
  <c r="O108" i="10"/>
  <c r="O325" i="10"/>
  <c r="O428" i="10"/>
  <c r="O474" i="10"/>
  <c r="O533" i="10"/>
  <c r="O524" i="10"/>
  <c r="O567" i="10"/>
  <c r="P567" i="10" s="1"/>
  <c r="O581" i="10"/>
  <c r="O631" i="10"/>
  <c r="O622" i="10"/>
  <c r="O650" i="10"/>
  <c r="O795" i="10"/>
  <c r="O366" i="10"/>
  <c r="O409" i="10"/>
  <c r="O603" i="10"/>
  <c r="P603" i="10" s="1"/>
  <c r="O37" i="10"/>
  <c r="O58" i="10"/>
  <c r="O100" i="10"/>
  <c r="O163" i="10"/>
  <c r="O294" i="10"/>
  <c r="O354" i="10"/>
  <c r="O425" i="10"/>
  <c r="O456" i="10"/>
  <c r="O609" i="10"/>
  <c r="O679" i="10"/>
  <c r="O761" i="10"/>
  <c r="O6" i="10"/>
  <c r="O385" i="10"/>
  <c r="O190" i="10"/>
  <c r="O232" i="10"/>
  <c r="O369" i="10"/>
  <c r="P369" i="10" s="1"/>
  <c r="O413" i="10"/>
  <c r="O494" i="10"/>
  <c r="O483" i="10"/>
  <c r="O543" i="10"/>
  <c r="O561" i="10"/>
  <c r="O673" i="10"/>
  <c r="O513" i="10"/>
  <c r="O809" i="10"/>
  <c r="P809" i="10" s="1"/>
  <c r="O274" i="10"/>
  <c r="O336" i="10"/>
  <c r="O355" i="10"/>
  <c r="O455" i="10"/>
  <c r="O512" i="10"/>
  <c r="O575" i="10"/>
  <c r="O62" i="10"/>
  <c r="O387" i="10"/>
  <c r="P387" i="10" s="1"/>
  <c r="O88" i="10"/>
  <c r="O182" i="10"/>
  <c r="O371" i="10"/>
  <c r="O380" i="10"/>
  <c r="O420" i="10"/>
  <c r="O585" i="10"/>
  <c r="O614" i="10"/>
  <c r="O742" i="10"/>
  <c r="P742" i="10" s="1"/>
  <c r="O459" i="10"/>
  <c r="O739" i="10"/>
  <c r="O25" i="10"/>
  <c r="O5" i="10"/>
  <c r="O186" i="10"/>
  <c r="O199" i="10"/>
  <c r="O271" i="10"/>
  <c r="O399" i="10"/>
  <c r="P399" i="10" s="1"/>
  <c r="O520" i="10"/>
  <c r="O607" i="10"/>
  <c r="O695" i="10"/>
  <c r="O738" i="10"/>
  <c r="O814" i="10"/>
  <c r="O616" i="10"/>
  <c r="O250" i="10"/>
  <c r="O545" i="10"/>
  <c r="P545" i="10" s="1"/>
  <c r="O582" i="10"/>
  <c r="O311" i="10"/>
  <c r="O733" i="10"/>
  <c r="O321" i="10"/>
  <c r="O397" i="10"/>
  <c r="O421" i="10"/>
  <c r="O586" i="10"/>
  <c r="O694" i="10"/>
  <c r="O723" i="10"/>
  <c r="O454" i="10"/>
  <c r="O564" i="10"/>
  <c r="O310" i="10"/>
  <c r="O472" i="10"/>
  <c r="O547" i="10"/>
  <c r="O526" i="10"/>
  <c r="O574" i="10"/>
  <c r="P574" i="10" s="1"/>
  <c r="O604" i="10"/>
  <c r="O663" i="10"/>
  <c r="O669" i="10"/>
  <c r="O538" i="10"/>
  <c r="O144" i="10"/>
  <c r="O228" i="10"/>
  <c r="O357" i="10"/>
  <c r="O405" i="10"/>
  <c r="P405" i="10" s="1"/>
  <c r="O427" i="10"/>
  <c r="O465" i="10"/>
  <c r="O517" i="10"/>
  <c r="O532" i="10"/>
  <c r="O584" i="10"/>
  <c r="O658" i="10"/>
  <c r="O678" i="10"/>
  <c r="O736" i="10"/>
  <c r="P736" i="10" s="1"/>
  <c r="O690" i="10"/>
  <c r="O222" i="10"/>
  <c r="O239" i="10"/>
  <c r="O273" i="10"/>
  <c r="O484" i="10"/>
  <c r="O48" i="10"/>
  <c r="O299" i="10"/>
  <c r="O304" i="10"/>
  <c r="P304" i="10" s="1"/>
  <c r="O485" i="10"/>
  <c r="O466" i="10"/>
  <c r="O500" i="10"/>
  <c r="O552" i="10"/>
  <c r="O549" i="10"/>
  <c r="O644" i="10"/>
  <c r="O717" i="10"/>
  <c r="O800" i="10"/>
  <c r="P800" i="10" s="1"/>
  <c r="O135" i="10"/>
  <c r="O202" i="10"/>
  <c r="O403" i="10"/>
  <c r="O496" i="10"/>
  <c r="O528" i="10"/>
  <c r="O796" i="10"/>
  <c r="O54" i="10"/>
  <c r="O661" i="10"/>
  <c r="O619" i="10"/>
  <c r="O164" i="10"/>
  <c r="O641" i="10"/>
  <c r="O664" i="10"/>
  <c r="P664" i="10" s="1"/>
  <c r="O700" i="10"/>
  <c r="O728" i="10"/>
  <c r="O805" i="10"/>
  <c r="O18" i="10"/>
  <c r="P18" i="10" s="1"/>
  <c r="O12" i="10"/>
  <c r="O94" i="10"/>
  <c r="O115" i="10"/>
  <c r="O129" i="10"/>
  <c r="O298" i="10"/>
  <c r="O464" i="10"/>
  <c r="O550" i="10"/>
  <c r="O656" i="10"/>
  <c r="P656" i="10" s="1"/>
  <c r="O642" i="10"/>
  <c r="O595" i="10"/>
  <c r="O659" i="10"/>
  <c r="O772" i="10"/>
  <c r="P772" i="10" s="1"/>
  <c r="O78" i="10"/>
  <c r="O240" i="10"/>
  <c r="O415" i="10"/>
  <c r="O452" i="10"/>
  <c r="P452" i="10" s="1"/>
  <c r="O535" i="10"/>
  <c r="O601" i="10"/>
  <c r="O698" i="10"/>
  <c r="O752" i="10"/>
  <c r="P752" i="10" s="1"/>
  <c r="O783" i="10"/>
  <c r="O803" i="10"/>
  <c r="O49" i="10"/>
  <c r="O116" i="10"/>
  <c r="P116" i="10" s="1"/>
  <c r="O339" i="10"/>
  <c r="O404" i="10"/>
  <c r="O802" i="10"/>
  <c r="O171" i="10"/>
  <c r="P171" i="10" s="1"/>
  <c r="O295" i="10"/>
  <c r="O330" i="10"/>
  <c r="O341" i="10"/>
  <c r="O412" i="10"/>
  <c r="P412" i="10" s="1"/>
  <c r="O511" i="10"/>
  <c r="O689" i="10"/>
  <c r="O747" i="10"/>
  <c r="O812" i="10"/>
  <c r="P812" i="10" s="1"/>
  <c r="O477" i="10"/>
  <c r="O111" i="10"/>
  <c r="O148" i="10"/>
  <c r="O214" i="10"/>
  <c r="P214" i="10" s="1"/>
  <c r="O329" i="10"/>
  <c r="O489" i="10"/>
  <c r="O560" i="10"/>
  <c r="O612" i="10"/>
  <c r="P612" i="10" s="1"/>
  <c r="O655" i="10"/>
  <c r="O686" i="10"/>
  <c r="O693" i="10"/>
  <c r="O708" i="10"/>
  <c r="P708" i="10" s="1"/>
  <c r="O670" i="10"/>
  <c r="O716" i="10"/>
  <c r="O718" i="10"/>
  <c r="O790" i="10"/>
  <c r="P790" i="10" s="1"/>
  <c r="O33" i="10"/>
  <c r="O308" i="10"/>
  <c r="O344" i="10"/>
  <c r="O393" i="10"/>
  <c r="P393" i="10" s="1"/>
  <c r="O514" i="10"/>
  <c r="O660" i="10"/>
  <c r="O687" i="10"/>
  <c r="O769" i="10"/>
  <c r="O779" i="10"/>
  <c r="O63" i="10"/>
  <c r="O114" i="10"/>
  <c r="O334" i="10"/>
  <c r="P334" i="10" s="1"/>
  <c r="O437" i="10"/>
  <c r="O441" i="10"/>
  <c r="O476" i="10"/>
  <c r="O605" i="10"/>
  <c r="P605" i="10" s="1"/>
  <c r="O598" i="10"/>
  <c r="O682" i="10"/>
  <c r="O756" i="10"/>
  <c r="O762" i="10"/>
  <c r="P762" i="10" s="1"/>
  <c r="O731" i="10"/>
  <c r="O109" i="10"/>
  <c r="O128" i="10"/>
  <c r="O180" i="10"/>
  <c r="O342" i="10"/>
  <c r="O408" i="10"/>
  <c r="O382" i="10"/>
  <c r="O458" i="10"/>
  <c r="O600" i="10"/>
  <c r="O583" i="10"/>
  <c r="O176" i="10"/>
  <c r="O31" i="10"/>
  <c r="P31" i="10" s="1"/>
  <c r="O337" i="10"/>
  <c r="O445" i="10"/>
  <c r="O508" i="10"/>
  <c r="O498" i="10"/>
  <c r="O776" i="10"/>
  <c r="O794" i="10"/>
  <c r="O395" i="10"/>
  <c r="O443" i="10"/>
  <c r="P443" i="10" s="1"/>
  <c r="O221" i="10"/>
  <c r="O255" i="10"/>
  <c r="O269" i="10"/>
  <c r="O362" i="10"/>
  <c r="P362" i="10" s="1"/>
  <c r="O401" i="10"/>
  <c r="O781" i="10"/>
  <c r="O65" i="10"/>
  <c r="O97" i="10"/>
  <c r="O233" i="10"/>
  <c r="O262" i="10"/>
  <c r="O419" i="10"/>
  <c r="O449" i="10"/>
  <c r="O643" i="10"/>
  <c r="O741" i="10"/>
  <c r="O774" i="10"/>
  <c r="O808" i="10"/>
  <c r="O300" i="10"/>
  <c r="O42" i="10"/>
  <c r="O175" i="10"/>
  <c r="O340" i="10"/>
  <c r="P340" i="10" s="1"/>
  <c r="O394" i="10"/>
  <c r="O359" i="10"/>
  <c r="O672" i="10"/>
  <c r="O252" i="10"/>
  <c r="O599" i="10"/>
  <c r="O143" i="10"/>
  <c r="O187" i="10"/>
  <c r="O565" i="10"/>
  <c r="P565" i="10" s="1"/>
  <c r="O587" i="10"/>
  <c r="O626" i="10"/>
  <c r="O677" i="10"/>
  <c r="O692" i="10"/>
  <c r="O729" i="10"/>
  <c r="O734" i="10"/>
  <c r="O789" i="10"/>
  <c r="O765" i="10"/>
  <c r="P765" i="10" s="1"/>
  <c r="O735" i="10"/>
  <c r="O216" i="10"/>
  <c r="O633" i="10"/>
  <c r="O22" i="10"/>
  <c r="P22" i="10" s="1"/>
  <c r="O702" i="10"/>
  <c r="O72" i="10"/>
  <c r="O181" i="10"/>
  <c r="O338" i="10"/>
  <c r="O407" i="10"/>
  <c r="O570" i="10"/>
  <c r="O592" i="10"/>
  <c r="O715" i="10"/>
  <c r="P715" i="10" s="1"/>
  <c r="O544" i="10"/>
  <c r="O589" i="10"/>
  <c r="O479" i="10"/>
  <c r="O473" i="10"/>
  <c r="P473" i="10" s="1"/>
  <c r="O306" i="10"/>
  <c r="O400" i="10"/>
  <c r="O450" i="10"/>
  <c r="O462" i="10"/>
  <c r="P462" i="10" s="1"/>
  <c r="O546" i="10"/>
  <c r="O569" i="10"/>
  <c r="O602" i="10"/>
  <c r="O657" i="10"/>
  <c r="O688" i="10"/>
  <c r="O740" i="10"/>
  <c r="O706" i="10"/>
  <c r="O763" i="10"/>
  <c r="P763" i="10" s="1"/>
  <c r="O162" i="10"/>
  <c r="P162" i="10" s="1"/>
  <c r="O279" i="10"/>
  <c r="O370" i="10"/>
  <c r="O391" i="10"/>
  <c r="P391" i="10" s="1"/>
  <c r="O478" i="10"/>
  <c r="O488" i="10"/>
  <c r="O486" i="10"/>
  <c r="O577" i="10"/>
  <c r="P577" i="10" s="1"/>
  <c r="O711" i="10"/>
  <c r="P711" i="10" s="1"/>
  <c r="O281" i="10"/>
  <c r="O320" i="10"/>
  <c r="O377" i="10"/>
  <c r="O720" i="10"/>
  <c r="O707" i="10"/>
  <c r="O768" i="10"/>
  <c r="O777" i="10"/>
  <c r="P777" i="10" s="1"/>
  <c r="O191" i="10"/>
  <c r="P191" i="10" s="1"/>
  <c r="O64" i="10"/>
  <c r="O120" i="10"/>
  <c r="O217" i="10"/>
  <c r="P217" i="10" s="1"/>
  <c r="O322" i="10"/>
  <c r="O374" i="10"/>
  <c r="O460" i="10"/>
  <c r="O542" i="10"/>
  <c r="P542" i="10" s="1"/>
  <c r="O721" i="10"/>
  <c r="O799" i="10"/>
  <c r="O46" i="10"/>
  <c r="O89" i="10"/>
  <c r="P89" i="10" s="1"/>
  <c r="O392" i="10"/>
  <c r="O438" i="10"/>
  <c r="O431" i="10"/>
  <c r="O515" i="10"/>
  <c r="P515" i="10" s="1"/>
  <c r="O648" i="10"/>
  <c r="P648" i="10" s="1"/>
  <c r="O681" i="10"/>
  <c r="O713" i="10"/>
  <c r="P713" i="10" s="1"/>
  <c r="O791" i="10"/>
  <c r="P791" i="10" s="1"/>
  <c r="O442" i="10"/>
  <c r="O156" i="10"/>
  <c r="P156" i="10" s="1"/>
  <c r="P333" i="10"/>
  <c r="C333" i="10" s="1"/>
  <c r="P411" i="10"/>
  <c r="P675" i="10"/>
  <c r="P85" i="10"/>
  <c r="P633" i="10"/>
  <c r="P519" i="10"/>
  <c r="P684" i="10"/>
  <c r="P155" i="10"/>
  <c r="P529" i="10"/>
  <c r="P396" i="10"/>
  <c r="P628" i="10"/>
  <c r="P153" i="10"/>
  <c r="P376" i="10"/>
  <c r="P303" i="10"/>
  <c r="P248" i="10"/>
  <c r="P526" i="10"/>
  <c r="P638" i="10"/>
  <c r="P246" i="10"/>
  <c r="P618" i="10"/>
  <c r="P716" i="10"/>
  <c r="P90" i="10"/>
  <c r="P750" i="10"/>
  <c r="P39" i="10"/>
  <c r="P640" i="10"/>
  <c r="P671" i="10"/>
  <c r="P179" i="10"/>
  <c r="P547" i="10"/>
  <c r="P641" i="10"/>
  <c r="P488" i="10"/>
  <c r="P254" i="10"/>
  <c r="P764" i="10"/>
  <c r="P580" i="10"/>
  <c r="P666" i="10"/>
  <c r="P604" i="10"/>
  <c r="P781" i="10"/>
  <c r="P11" i="10"/>
  <c r="P65" i="10"/>
  <c r="P122" i="10"/>
  <c r="P161" i="10"/>
  <c r="P505" i="10"/>
  <c r="P532" i="10"/>
  <c r="P551" i="10"/>
  <c r="P630" i="10"/>
  <c r="P660" i="10"/>
  <c r="P678" i="10"/>
  <c r="P741" i="10"/>
  <c r="P770" i="10"/>
  <c r="P300" i="10"/>
  <c r="P595" i="10"/>
  <c r="P25" i="10"/>
  <c r="P199" i="10"/>
  <c r="P271" i="10"/>
  <c r="P524" i="10"/>
  <c r="P645" i="10"/>
  <c r="P682" i="10"/>
  <c r="P814" i="10"/>
  <c r="P803" i="10"/>
  <c r="P15" i="10"/>
  <c r="P409" i="10"/>
  <c r="P599" i="10"/>
  <c r="P187" i="10"/>
  <c r="P354" i="10"/>
  <c r="P408" i="10"/>
  <c r="P451" i="10"/>
  <c r="P689" i="10"/>
  <c r="P729" i="10"/>
  <c r="P6" i="10"/>
  <c r="P176" i="10"/>
  <c r="P733" i="10"/>
  <c r="P32" i="10"/>
  <c r="P135" i="10"/>
  <c r="P202" i="10"/>
  <c r="P230" i="10"/>
  <c r="P307" i="10"/>
  <c r="P301" i="10"/>
  <c r="P372" i="10"/>
  <c r="P397" i="10"/>
  <c r="P440" i="10"/>
  <c r="P467" i="10"/>
  <c r="P724" i="10"/>
  <c r="P776" i="10"/>
  <c r="P525" i="10"/>
  <c r="P472" i="10"/>
  <c r="P367" i="10"/>
  <c r="P195" i="10"/>
  <c r="P610" i="10"/>
  <c r="P70" i="10"/>
  <c r="P576" i="10"/>
  <c r="P150" i="10"/>
  <c r="P492" i="10"/>
  <c r="P518" i="10"/>
  <c r="P613" i="10"/>
  <c r="P712" i="10"/>
  <c r="P76" i="10"/>
  <c r="P272" i="10"/>
  <c r="P758" i="10"/>
  <c r="P170" i="10"/>
  <c r="P197" i="10"/>
  <c r="P247" i="10"/>
  <c r="P234" i="10"/>
  <c r="P360" i="10"/>
  <c r="P429" i="10"/>
  <c r="P481" i="10"/>
  <c r="P521" i="10"/>
  <c r="P553" i="10"/>
  <c r="P606" i="10"/>
  <c r="P810" i="10"/>
  <c r="P113" i="10"/>
  <c r="P127" i="10"/>
  <c r="P292" i="10"/>
  <c r="P461" i="10"/>
  <c r="P608" i="10"/>
  <c r="P797" i="10"/>
  <c r="P312" i="10"/>
  <c r="P363" i="10"/>
  <c r="P414" i="10"/>
  <c r="P480" i="10"/>
  <c r="P700" i="10"/>
  <c r="P718" i="10"/>
  <c r="P535" i="10"/>
  <c r="P263" i="10"/>
  <c r="P323" i="10"/>
  <c r="P326" i="10"/>
  <c r="P434" i="10"/>
  <c r="P478" i="10"/>
  <c r="P465" i="10"/>
  <c r="P757" i="10"/>
  <c r="P192" i="10"/>
  <c r="P344" i="10"/>
  <c r="P558" i="10"/>
  <c r="P206" i="10"/>
  <c r="P313" i="10"/>
  <c r="P475" i="10"/>
  <c r="P619" i="10"/>
  <c r="P804" i="10"/>
  <c r="P571" i="10"/>
  <c r="P51" i="10"/>
  <c r="P324" i="10"/>
  <c r="P476" i="10"/>
  <c r="P657" i="10"/>
  <c r="P35" i="10"/>
  <c r="P103" i="10"/>
  <c r="P126" i="10"/>
  <c r="P177" i="10"/>
  <c r="P218" i="10"/>
  <c r="P260" i="10"/>
  <c r="P253" i="10"/>
  <c r="P327" i="10"/>
  <c r="P351" i="10"/>
  <c r="P406" i="10"/>
  <c r="P423" i="10"/>
  <c r="P439" i="10"/>
  <c r="P527" i="10"/>
  <c r="P696" i="10"/>
  <c r="P753" i="10"/>
  <c r="P788" i="10"/>
  <c r="P297" i="10"/>
  <c r="P71" i="10"/>
  <c r="P66" i="10"/>
  <c r="P118" i="10"/>
  <c r="P174" i="10"/>
  <c r="P381" i="10"/>
  <c r="P541" i="10"/>
  <c r="P539" i="10"/>
  <c r="P662" i="10"/>
  <c r="P653" i="10"/>
  <c r="P685" i="10"/>
  <c r="P786" i="10"/>
  <c r="P815" i="10"/>
  <c r="P424" i="10"/>
  <c r="P8" i="10"/>
  <c r="P84" i="10"/>
  <c r="P112" i="10"/>
  <c r="P132" i="10"/>
  <c r="P193" i="10"/>
  <c r="P216" i="10"/>
  <c r="P235" i="10"/>
  <c r="P287" i="10"/>
  <c r="P144" i="10"/>
  <c r="P159" i="10"/>
  <c r="P215" i="10"/>
  <c r="P262" i="10"/>
  <c r="P398" i="10"/>
  <c r="P585" i="10"/>
  <c r="P614" i="10"/>
  <c r="P291" i="10"/>
  <c r="P30" i="10"/>
  <c r="P261" i="10"/>
  <c r="P704" i="10"/>
  <c r="P499" i="10"/>
  <c r="P669" i="10"/>
  <c r="P740" i="10"/>
  <c r="P29" i="10"/>
  <c r="P107" i="10"/>
  <c r="P168" i="10"/>
  <c r="P350" i="10"/>
  <c r="P503" i="10"/>
  <c r="P620" i="10"/>
  <c r="P649" i="10"/>
  <c r="P697" i="10"/>
  <c r="P160" i="10"/>
  <c r="P205" i="10"/>
  <c r="P257" i="10"/>
  <c r="P319" i="10"/>
  <c r="P416" i="10"/>
  <c r="P468" i="10"/>
  <c r="P487" i="10"/>
  <c r="P594" i="10"/>
  <c r="P597" i="10"/>
  <c r="P727" i="10"/>
  <c r="P457" i="10"/>
  <c r="P625" i="10"/>
  <c r="P755" i="10"/>
  <c r="P74" i="10"/>
  <c r="P355" i="10"/>
  <c r="P400" i="10"/>
  <c r="P450" i="10"/>
  <c r="P455" i="10"/>
  <c r="P512" i="10"/>
  <c r="P735" i="10"/>
  <c r="P751" i="10"/>
  <c r="P805" i="10"/>
  <c r="P20" i="10"/>
  <c r="P14" i="10"/>
  <c r="P121" i="10"/>
  <c r="P279" i="10"/>
  <c r="P298" i="10"/>
  <c r="P370" i="10"/>
  <c r="P380" i="10"/>
  <c r="P419" i="10"/>
  <c r="P427" i="10"/>
  <c r="P486" i="10"/>
  <c r="P517" i="10"/>
  <c r="P523" i="10"/>
  <c r="P643" i="10"/>
  <c r="P238" i="10"/>
  <c r="P308" i="10"/>
  <c r="P207" i="10"/>
  <c r="P588" i="10"/>
  <c r="P145" i="10"/>
  <c r="P430" i="10"/>
  <c r="P220" i="10"/>
  <c r="P237" i="10"/>
  <c r="P315" i="10"/>
  <c r="P352" i="10"/>
  <c r="P516" i="10"/>
  <c r="P563" i="10"/>
  <c r="P637" i="10"/>
  <c r="P754" i="10"/>
  <c r="P798" i="10"/>
  <c r="P117" i="10"/>
  <c r="P173" i="10"/>
  <c r="P77" i="10"/>
  <c r="P166" i="10"/>
  <c r="P188" i="10"/>
  <c r="P267" i="10"/>
  <c r="P353" i="10"/>
  <c r="P509" i="10"/>
  <c r="P490" i="10"/>
  <c r="P537" i="10"/>
  <c r="P617" i="10"/>
  <c r="P737" i="10"/>
  <c r="P771" i="10"/>
  <c r="P807" i="10"/>
  <c r="P801" i="10"/>
  <c r="P10" i="10"/>
  <c r="P266" i="10"/>
  <c r="P310" i="10"/>
  <c r="P345" i="10"/>
  <c r="P569" i="10"/>
  <c r="P706" i="10"/>
  <c r="P62" i="10"/>
  <c r="P349" i="10"/>
  <c r="P33" i="10"/>
  <c r="P88" i="10"/>
  <c r="P115" i="10"/>
  <c r="P165" i="10"/>
  <c r="P154" i="10"/>
  <c r="P228" i="10"/>
  <c r="P464" i="10"/>
  <c r="P572" i="10"/>
  <c r="P593" i="10"/>
  <c r="P654" i="10"/>
  <c r="P642" i="10"/>
  <c r="P703" i="10"/>
  <c r="P739" i="10"/>
  <c r="P3" i="10"/>
  <c r="P203" i="10"/>
  <c r="P97" i="10"/>
  <c r="P210" i="10"/>
  <c r="P433" i="10"/>
  <c r="P142" i="10"/>
  <c r="P469" i="10"/>
  <c r="P766" i="10"/>
  <c r="P98" i="10"/>
  <c r="P280" i="10"/>
  <c r="P635" i="10"/>
  <c r="P270" i="10"/>
  <c r="P255" i="10"/>
  <c r="P23" i="10"/>
  <c r="P208" i="10"/>
  <c r="P418" i="10"/>
  <c r="P432" i="10"/>
  <c r="P491" i="10"/>
  <c r="P534" i="10"/>
  <c r="P566" i="10"/>
  <c r="P615" i="10"/>
  <c r="P651" i="10"/>
  <c r="P719" i="10"/>
  <c r="P650" i="10"/>
  <c r="P4" i="10"/>
  <c r="P21" i="10"/>
  <c r="P223" i="10"/>
  <c r="P309" i="10"/>
  <c r="P328" i="10"/>
  <c r="P343" i="10"/>
  <c r="P446" i="10"/>
  <c r="P463" i="10"/>
  <c r="P495" i="10"/>
  <c r="P730" i="10"/>
  <c r="P726" i="10"/>
  <c r="P426" i="10"/>
  <c r="P80" i="10"/>
  <c r="P119" i="10"/>
  <c r="P189" i="10"/>
  <c r="P276" i="10"/>
  <c r="P336" i="10"/>
  <c r="P358" i="10"/>
  <c r="P422" i="10"/>
  <c r="P447" i="10"/>
  <c r="P546" i="10"/>
  <c r="P522" i="10"/>
  <c r="P602" i="10"/>
  <c r="P688" i="10"/>
  <c r="P701" i="10"/>
  <c r="P745" i="10"/>
  <c r="P806" i="10"/>
  <c r="P538" i="10"/>
  <c r="P94" i="10"/>
  <c r="P317" i="10"/>
  <c r="P371" i="10"/>
  <c r="P357" i="10"/>
  <c r="P420" i="10"/>
  <c r="P449" i="10"/>
  <c r="P364" i="10"/>
  <c r="P479" i="10"/>
  <c r="P24" i="10"/>
  <c r="P683" i="10"/>
  <c r="P347" i="10"/>
  <c r="P28" i="10"/>
  <c r="P221" i="10"/>
  <c r="P663" i="10"/>
  <c r="P275" i="10"/>
  <c r="P82" i="10"/>
  <c r="P444" i="10"/>
  <c r="P17" i="10"/>
  <c r="P47" i="10"/>
  <c r="P79" i="10"/>
  <c r="P104" i="10"/>
  <c r="P130" i="10"/>
  <c r="P167" i="10"/>
  <c r="P200" i="10"/>
  <c r="P185" i="10"/>
  <c r="P243" i="10"/>
  <c r="P289" i="10"/>
  <c r="P305" i="10"/>
  <c r="P378" i="10"/>
  <c r="P471" i="10"/>
  <c r="P548" i="10"/>
  <c r="P732" i="10"/>
  <c r="P746" i="10"/>
  <c r="P198" i="10"/>
  <c r="P507" i="10"/>
  <c r="P674" i="10"/>
  <c r="P36" i="10"/>
  <c r="P60" i="10"/>
  <c r="P134" i="10"/>
  <c r="P296" i="10"/>
  <c r="P316" i="10"/>
  <c r="P383" i="10"/>
  <c r="P388" i="10"/>
  <c r="P497" i="10"/>
  <c r="P579" i="10"/>
  <c r="P665" i="10"/>
  <c r="P710" i="10"/>
  <c r="P251" i="10"/>
  <c r="P259" i="10"/>
  <c r="P52" i="10"/>
  <c r="P59" i="10"/>
  <c r="P110" i="10"/>
  <c r="P152" i="10"/>
  <c r="P274" i="10"/>
  <c r="P290" i="10"/>
  <c r="P401" i="10"/>
  <c r="P12" i="10"/>
  <c r="P68" i="10"/>
  <c r="P67" i="10"/>
  <c r="P105" i="10"/>
  <c r="P129" i="10"/>
  <c r="P182" i="10"/>
  <c r="P233" i="10"/>
  <c r="P286" i="10"/>
  <c r="P514" i="10"/>
  <c r="P550" i="10"/>
  <c r="P584" i="10"/>
  <c r="P632" i="10"/>
  <c r="P744" i="10"/>
  <c r="P659" i="10"/>
  <c r="P38" i="10"/>
  <c r="P95" i="10"/>
  <c r="P151" i="10"/>
  <c r="P186" i="10"/>
  <c r="P283" i="10"/>
  <c r="P373" i="10"/>
  <c r="P437" i="10"/>
  <c r="P474" i="10"/>
  <c r="P581" i="10"/>
  <c r="P738" i="10"/>
  <c r="P783" i="10"/>
  <c r="P404" i="10"/>
  <c r="P45" i="10"/>
  <c r="P37" i="10"/>
  <c r="P128" i="10"/>
  <c r="P194" i="10"/>
  <c r="P201" i="10"/>
  <c r="P231" i="10"/>
  <c r="P295" i="10"/>
  <c r="P330" i="10"/>
  <c r="P374" i="10"/>
  <c r="P466" i="10"/>
  <c r="P500" i="10"/>
  <c r="P552" i="10"/>
  <c r="P583" i="10"/>
  <c r="P626" i="10"/>
  <c r="P679" i="10"/>
  <c r="P692" i="10"/>
  <c r="P224" i="10"/>
  <c r="P311" i="10"/>
  <c r="P111" i="10"/>
  <c r="P277" i="10"/>
  <c r="P321" i="10"/>
  <c r="P361" i="10"/>
  <c r="P489" i="10"/>
  <c r="P510" i="10"/>
  <c r="P561" i="10"/>
  <c r="P652" i="10"/>
  <c r="P673" i="10"/>
  <c r="P796" i="10"/>
  <c r="P513" i="10"/>
  <c r="P661" i="10"/>
  <c r="P332" i="10"/>
  <c r="P607" i="10"/>
  <c r="P306" i="10"/>
  <c r="P774" i="10"/>
  <c r="P808" i="10"/>
  <c r="P779" i="10"/>
  <c r="P40" i="10"/>
  <c r="P146" i="10"/>
  <c r="P624" i="10"/>
  <c r="P5" i="10"/>
  <c r="P42" i="10"/>
  <c r="P140" i="10"/>
  <c r="P149" i="10"/>
  <c r="P172" i="10"/>
  <c r="P212" i="10"/>
  <c r="P273" i="10"/>
  <c r="P314" i="10"/>
  <c r="P390" i="10"/>
  <c r="P601" i="10"/>
  <c r="P668" i="10"/>
  <c r="P709" i="10"/>
  <c r="P756" i="10"/>
  <c r="P795" i="10"/>
  <c r="P339" i="10"/>
  <c r="P64" i="10"/>
  <c r="P73" i="10"/>
  <c r="P109" i="10"/>
  <c r="P213" i="10"/>
  <c r="P250" i="10"/>
  <c r="P501" i="10"/>
  <c r="P540" i="10"/>
  <c r="P587" i="10"/>
  <c r="P549" i="10"/>
  <c r="P600" i="10"/>
  <c r="P636" i="10"/>
  <c r="P677" i="10"/>
  <c r="P477" i="10"/>
  <c r="P50" i="10"/>
  <c r="P55" i="10"/>
  <c r="P232" i="10"/>
  <c r="P288" i="10"/>
  <c r="P445" i="10"/>
  <c r="P508" i="10"/>
  <c r="P528" i="10"/>
  <c r="P556" i="10"/>
  <c r="P592" i="10"/>
  <c r="P655" i="10"/>
  <c r="P680" i="10"/>
  <c r="P693" i="10"/>
  <c r="P211" i="10"/>
  <c r="P564" i="10"/>
  <c r="P442" i="10"/>
  <c r="P787" i="10"/>
  <c r="P658" i="10"/>
  <c r="P78" i="10"/>
  <c r="P101" i="10"/>
  <c r="P108" i="10"/>
  <c r="P239" i="10"/>
  <c r="P368" i="10"/>
  <c r="P415" i="10"/>
  <c r="P428" i="10"/>
  <c r="P520" i="10"/>
  <c r="P555" i="10"/>
  <c r="P631" i="10"/>
  <c r="P629" i="10"/>
  <c r="P698" i="10"/>
  <c r="P83" i="10"/>
  <c r="P81" i="10"/>
  <c r="P43" i="10"/>
  <c r="P249" i="10"/>
  <c r="P322" i="10"/>
  <c r="P342" i="10"/>
  <c r="P365" i="10"/>
  <c r="P382" i="10"/>
  <c r="P460" i="10"/>
  <c r="P721" i="10"/>
  <c r="P717" i="10"/>
  <c r="P761" i="10"/>
  <c r="P813" i="10"/>
  <c r="P743" i="10"/>
  <c r="P96" i="10"/>
  <c r="P148" i="10"/>
  <c r="P106" i="10"/>
  <c r="P133" i="10"/>
  <c r="P338" i="10"/>
  <c r="P329" i="10"/>
  <c r="P375" i="10"/>
  <c r="P407" i="10"/>
  <c r="P421" i="10"/>
  <c r="P723" i="10"/>
  <c r="P792" i="10"/>
  <c r="P318" i="10"/>
  <c r="P282" i="10"/>
  <c r="P575" i="10"/>
  <c r="P436" i="10"/>
  <c r="P749" i="10"/>
  <c r="P760" i="10"/>
  <c r="P778" i="10"/>
  <c r="P157" i="10"/>
  <c r="P722" i="10"/>
  <c r="P63" i="10"/>
  <c r="P61" i="10"/>
  <c r="P285" i="10"/>
  <c r="P302" i="10"/>
  <c r="P394" i="10"/>
  <c r="P568" i="10"/>
  <c r="P672" i="10"/>
  <c r="P799" i="10"/>
  <c r="P252" i="10"/>
  <c r="P348" i="10"/>
  <c r="P7" i="10"/>
  <c r="P34" i="10"/>
  <c r="P99" i="10"/>
  <c r="P120" i="10"/>
  <c r="P143" i="10"/>
  <c r="P184" i="10"/>
  <c r="P236" i="10"/>
  <c r="P278" i="10"/>
  <c r="P356" i="10"/>
  <c r="P456" i="10"/>
  <c r="P485" i="10"/>
  <c r="P596" i="10"/>
  <c r="P582" i="10"/>
  <c r="P676" i="10"/>
  <c r="P2" i="10"/>
  <c r="P138" i="10"/>
  <c r="P69" i="10"/>
  <c r="P284" i="10"/>
  <c r="P392" i="10"/>
  <c r="P496" i="10"/>
  <c r="P483" i="10"/>
  <c r="P570" i="10"/>
  <c r="P560" i="10"/>
  <c r="P686" i="10"/>
  <c r="P589" i="10"/>
  <c r="P87" i="10"/>
  <c r="P670" i="10"/>
  <c r="P222" i="10"/>
  <c r="P241" i="10"/>
  <c r="P441" i="10"/>
  <c r="P482" i="10"/>
  <c r="P533" i="10"/>
  <c r="P598" i="10"/>
  <c r="P720" i="10"/>
  <c r="P714" i="10"/>
  <c r="P768" i="10"/>
  <c r="P616" i="10"/>
  <c r="P58" i="10"/>
  <c r="P100" i="10"/>
  <c r="P417" i="10"/>
  <c r="P425" i="10"/>
  <c r="P506" i="10"/>
  <c r="P691" i="10"/>
  <c r="P734" i="10"/>
  <c r="P784" i="10"/>
  <c r="P244" i="10"/>
  <c r="P385" i="10"/>
  <c r="P181" i="10"/>
  <c r="P204" i="10"/>
  <c r="P258" i="10"/>
  <c r="P337" i="10"/>
  <c r="P403" i="10"/>
  <c r="P438" i="10"/>
  <c r="P431" i="10"/>
  <c r="P498" i="10"/>
  <c r="P591" i="10"/>
  <c r="P794" i="10"/>
  <c r="P196" i="10"/>
  <c r="P346" i="10"/>
  <c r="P395" i="10"/>
  <c r="P454" i="10"/>
  <c r="P164" i="10"/>
  <c r="P728" i="10"/>
  <c r="P769" i="10"/>
  <c r="P459" i="10"/>
  <c r="P41" i="10"/>
  <c r="P114" i="10"/>
  <c r="P139" i="10"/>
  <c r="P175" i="10"/>
  <c r="P209" i="10"/>
  <c r="P240" i="10"/>
  <c r="P268" i="10"/>
  <c r="P320" i="10"/>
  <c r="P325" i="10"/>
  <c r="P359" i="10"/>
  <c r="P377" i="10"/>
  <c r="P435" i="10"/>
  <c r="P531" i="10"/>
  <c r="P622" i="10"/>
  <c r="P695" i="10"/>
  <c r="P707" i="10"/>
  <c r="P366" i="10"/>
  <c r="P802" i="10"/>
  <c r="P48" i="10"/>
  <c r="P141" i="10"/>
  <c r="P180" i="10"/>
  <c r="P225" i="10"/>
  <c r="P265" i="10"/>
  <c r="P299" i="10"/>
  <c r="P458" i="10"/>
  <c r="P511" i="10"/>
  <c r="P573" i="10"/>
  <c r="P609" i="10"/>
  <c r="P644" i="10"/>
  <c r="P639" i="10"/>
  <c r="P16" i="10"/>
  <c r="P46" i="10"/>
  <c r="P57" i="10"/>
  <c r="P190" i="10"/>
  <c r="P227" i="10"/>
  <c r="P264" i="10"/>
  <c r="P413" i="10"/>
  <c r="P494" i="10"/>
  <c r="P543" i="10"/>
  <c r="P578" i="10"/>
  <c r="P681" i="10"/>
  <c r="P54" i="10"/>
  <c r="P245" i="10"/>
  <c r="P502" i="10"/>
  <c r="P229" i="10"/>
  <c r="P44" i="10"/>
  <c r="P687" i="10"/>
  <c r="P690" i="10"/>
  <c r="P27" i="10"/>
  <c r="P281" i="10"/>
  <c r="P484" i="10"/>
  <c r="P562" i="10"/>
  <c r="P634" i="10"/>
  <c r="P49" i="10"/>
  <c r="P646" i="10"/>
  <c r="P731" i="10"/>
  <c r="P92" i="10"/>
  <c r="P163" i="10"/>
  <c r="P294" i="10"/>
  <c r="P341" i="10"/>
  <c r="P379" i="10"/>
  <c r="P448" i="10"/>
  <c r="P747" i="10"/>
  <c r="P789" i="10"/>
  <c r="P702" i="10"/>
  <c r="P72" i="10"/>
  <c r="P123" i="10"/>
  <c r="P158" i="10"/>
  <c r="P178" i="10"/>
  <c r="P586" i="10"/>
  <c r="P667" i="10"/>
  <c r="P694" i="10"/>
  <c r="P748" i="10"/>
  <c r="P767" i="10"/>
  <c r="P811" i="10"/>
  <c r="P544" i="10"/>
  <c r="P590" i="10"/>
  <c r="P793" i="10"/>
  <c r="P269" i="10"/>
  <c r="P147" i="10"/>
  <c r="C809" i="10" l="1"/>
  <c r="B809" i="10"/>
  <c r="S14" i="12"/>
  <c r="H7" i="13" s="1"/>
  <c r="S16" i="12"/>
  <c r="I10" i="13" s="1"/>
  <c r="S28" i="12"/>
  <c r="C8" i="13" s="1"/>
  <c r="S9" i="12"/>
  <c r="B12" i="13" s="1"/>
  <c r="S5" i="12"/>
  <c r="B23" i="13" s="1"/>
  <c r="S2" i="12"/>
  <c r="O24" i="13" s="1"/>
  <c r="I34" i="12"/>
  <c r="S4" i="12"/>
  <c r="B28" i="13" s="1"/>
  <c r="H34" i="12"/>
  <c r="F34" i="12"/>
  <c r="N34" i="12"/>
  <c r="P34" i="12"/>
  <c r="S6" i="12"/>
  <c r="D29" i="13" s="1"/>
  <c r="S29" i="12"/>
  <c r="S7" i="12"/>
  <c r="D31" i="13" s="1"/>
  <c r="S19" i="12"/>
  <c r="Q21" i="13" s="1"/>
  <c r="S15" i="12"/>
  <c r="Q27" i="13" s="1"/>
  <c r="S13" i="12"/>
  <c r="K2" i="13" s="1"/>
  <c r="E34" i="12"/>
  <c r="B34" i="12"/>
  <c r="S32" i="12"/>
  <c r="P19" i="13" s="1"/>
  <c r="S10" i="12"/>
  <c r="B13" i="13" s="1"/>
  <c r="O34" i="12"/>
  <c r="J34" i="12"/>
  <c r="G34" i="12"/>
  <c r="S23" i="12"/>
  <c r="R11" i="13" s="1"/>
  <c r="S8" i="12"/>
  <c r="I20" i="13" s="1"/>
  <c r="S30" i="12"/>
  <c r="I26" i="13" s="1"/>
  <c r="J7" i="13"/>
  <c r="S26" i="12"/>
  <c r="E15" i="13" s="1"/>
  <c r="Q34" i="12"/>
  <c r="S24" i="12"/>
  <c r="Q16" i="13" s="1"/>
  <c r="S27" i="12"/>
  <c r="D9" i="13" s="1"/>
  <c r="L34" i="12"/>
  <c r="D34" i="12"/>
  <c r="S3" i="12"/>
  <c r="B14" i="13" s="1"/>
  <c r="C137" i="10"/>
  <c r="S18" i="12"/>
  <c r="R22" i="13" s="1"/>
  <c r="K34" i="12"/>
  <c r="S25" i="12"/>
  <c r="M4" i="13" s="1"/>
  <c r="S20" i="12"/>
  <c r="O6" i="13" s="1"/>
  <c r="M34" i="12"/>
  <c r="S11" i="12"/>
  <c r="C17" i="13" s="1"/>
  <c r="S31" i="12"/>
  <c r="P5" i="13" s="1"/>
  <c r="R34" i="12"/>
  <c r="S22" i="12"/>
  <c r="D18" i="13" s="1"/>
  <c r="C3" i="13"/>
  <c r="F3" i="13"/>
  <c r="B3" i="13"/>
  <c r="C15" i="13"/>
  <c r="H4" i="13"/>
  <c r="S21" i="12"/>
  <c r="S12" i="12"/>
  <c r="R25" i="13" s="1"/>
  <c r="S33" i="12"/>
  <c r="C30" i="13" s="1"/>
  <c r="G31" i="13"/>
  <c r="S17" i="12"/>
  <c r="B1" i="13" s="1"/>
  <c r="F11" i="13"/>
  <c r="B333" i="10"/>
  <c r="O26" i="13"/>
  <c r="C34" i="12"/>
  <c r="I31" i="13"/>
  <c r="L10" i="13"/>
  <c r="G23" i="13"/>
  <c r="D10" i="13"/>
  <c r="N13" i="13"/>
  <c r="M13" i="13"/>
  <c r="J10" i="13"/>
  <c r="G18" i="13"/>
  <c r="F10" i="13"/>
  <c r="J20" i="13"/>
  <c r="C18" i="13"/>
  <c r="F18" i="13"/>
  <c r="F13" i="13"/>
  <c r="R4" i="13"/>
  <c r="H31" i="13"/>
  <c r="B18" i="13"/>
  <c r="C752" i="10"/>
  <c r="B752" i="10"/>
  <c r="C116" i="10"/>
  <c r="B116" i="10"/>
  <c r="C365" i="10"/>
  <c r="B365" i="10"/>
  <c r="C59" i="10"/>
  <c r="B59" i="10"/>
  <c r="C393" i="10"/>
  <c r="B393" i="10"/>
  <c r="C432" i="10"/>
  <c r="B432" i="10"/>
  <c r="C92" i="10"/>
  <c r="B92" i="10"/>
  <c r="C644" i="10"/>
  <c r="B644" i="10"/>
  <c r="C748" i="10"/>
  <c r="B748" i="10"/>
  <c r="C304" i="10"/>
  <c r="B304" i="10"/>
  <c r="C590" i="10"/>
  <c r="B590" i="10"/>
  <c r="C694" i="10"/>
  <c r="B694" i="10"/>
  <c r="C702" i="10"/>
  <c r="B702" i="10"/>
  <c r="C294" i="10"/>
  <c r="B294" i="10"/>
  <c r="C646" i="10"/>
  <c r="B646" i="10"/>
  <c r="C413" i="10"/>
  <c r="B413" i="10"/>
  <c r="C16" i="10"/>
  <c r="B16" i="10"/>
  <c r="C299" i="10"/>
  <c r="B299" i="10"/>
  <c r="C802" i="10"/>
  <c r="B802" i="10"/>
  <c r="C359" i="10"/>
  <c r="B359" i="10"/>
  <c r="C114" i="10"/>
  <c r="B114" i="10"/>
  <c r="C769" i="10"/>
  <c r="B769" i="10"/>
  <c r="C454" i="10"/>
  <c r="B454" i="10"/>
  <c r="C498" i="10"/>
  <c r="B498" i="10"/>
  <c r="C385" i="10"/>
  <c r="B385" i="10"/>
  <c r="C691" i="10"/>
  <c r="B691" i="10"/>
  <c r="C616" i="10"/>
  <c r="B616" i="10"/>
  <c r="C720" i="10"/>
  <c r="B720" i="10"/>
  <c r="C483" i="10"/>
  <c r="B483" i="10"/>
  <c r="C138" i="10"/>
  <c r="B138" i="10"/>
  <c r="C582" i="10"/>
  <c r="B582" i="10"/>
  <c r="C184" i="10"/>
  <c r="B184" i="10"/>
  <c r="C762" i="10"/>
  <c r="B762" i="10"/>
  <c r="C285" i="10"/>
  <c r="B285" i="10"/>
  <c r="C749" i="10"/>
  <c r="B749" i="10"/>
  <c r="C375" i="10"/>
  <c r="B375" i="10"/>
  <c r="C31" i="10"/>
  <c r="B31" i="10"/>
  <c r="C382" i="10"/>
  <c r="B382" i="10"/>
  <c r="C603" i="10"/>
  <c r="B603" i="10"/>
  <c r="C629" i="10"/>
  <c r="B629" i="10"/>
  <c r="C239" i="10"/>
  <c r="B239" i="10"/>
  <c r="C736" i="10"/>
  <c r="B736" i="10"/>
  <c r="C211" i="10"/>
  <c r="B211" i="10"/>
  <c r="C655" i="10"/>
  <c r="B655" i="10"/>
  <c r="C232" i="10"/>
  <c r="B232" i="10"/>
  <c r="C600" i="10"/>
  <c r="B600" i="10"/>
  <c r="C73" i="10"/>
  <c r="B73" i="10"/>
  <c r="C756" i="10"/>
  <c r="B756" i="10"/>
  <c r="C212" i="10"/>
  <c r="B212" i="10"/>
  <c r="C624" i="10"/>
  <c r="B624" i="10"/>
  <c r="C808" i="10"/>
  <c r="B808" i="10"/>
  <c r="C652" i="10"/>
  <c r="B652" i="10"/>
  <c r="C111" i="10"/>
  <c r="B111" i="10"/>
  <c r="C500" i="10"/>
  <c r="B500" i="10"/>
  <c r="C171" i="10"/>
  <c r="B171" i="10"/>
  <c r="C334" i="10"/>
  <c r="B334" i="10"/>
  <c r="C772" i="10"/>
  <c r="B772" i="10"/>
  <c r="C550" i="10"/>
  <c r="B550" i="10"/>
  <c r="C68" i="10"/>
  <c r="B68" i="10"/>
  <c r="C110" i="10"/>
  <c r="B110" i="10"/>
  <c r="C296" i="10"/>
  <c r="B296" i="10"/>
  <c r="C471" i="10"/>
  <c r="B471" i="10"/>
  <c r="C200" i="10"/>
  <c r="B200" i="10"/>
  <c r="C444" i="10"/>
  <c r="B444" i="10"/>
  <c r="C28" i="10"/>
  <c r="B28" i="10"/>
  <c r="C26" i="10"/>
  <c r="B26" i="10"/>
  <c r="C94" i="10"/>
  <c r="B94" i="10"/>
  <c r="C522" i="10"/>
  <c r="B522" i="10"/>
  <c r="C189" i="10"/>
  <c r="B189" i="10"/>
  <c r="C328" i="10"/>
  <c r="B328" i="10"/>
  <c r="C491" i="10"/>
  <c r="B491" i="10"/>
  <c r="C270" i="10"/>
  <c r="B270" i="10"/>
  <c r="C433" i="10"/>
  <c r="B433" i="10"/>
  <c r="C654" i="10"/>
  <c r="B654" i="10"/>
  <c r="C165" i="10"/>
  <c r="B165" i="10"/>
  <c r="C706" i="10"/>
  <c r="B706" i="10"/>
  <c r="C801" i="10"/>
  <c r="B801" i="10"/>
  <c r="C353" i="10"/>
  <c r="B353" i="10"/>
  <c r="C637" i="10"/>
  <c r="B637" i="10"/>
  <c r="C430" i="10"/>
  <c r="B430" i="10"/>
  <c r="C238" i="10"/>
  <c r="B238" i="10"/>
  <c r="C370" i="10"/>
  <c r="B370" i="10"/>
  <c r="C735" i="10"/>
  <c r="B735" i="10"/>
  <c r="C416" i="10"/>
  <c r="B416" i="10"/>
  <c r="C350" i="10"/>
  <c r="B350" i="10"/>
  <c r="C499" i="10"/>
  <c r="B499" i="10"/>
  <c r="C398" i="10"/>
  <c r="B398" i="10"/>
  <c r="C216" i="10"/>
  <c r="B216" i="10"/>
  <c r="C539" i="10"/>
  <c r="B539" i="10"/>
  <c r="C66" i="10"/>
  <c r="B66" i="10"/>
  <c r="C406" i="10"/>
  <c r="B406" i="10"/>
  <c r="C103" i="10"/>
  <c r="B103" i="10"/>
  <c r="C804" i="10"/>
  <c r="B804" i="10"/>
  <c r="C192" i="10"/>
  <c r="B192" i="10"/>
  <c r="C323" i="10"/>
  <c r="B323" i="10"/>
  <c r="C504" i="10"/>
  <c r="B504" i="10"/>
  <c r="C608" i="10"/>
  <c r="B608" i="10"/>
  <c r="C360" i="10"/>
  <c r="B360" i="10"/>
  <c r="C272" i="10"/>
  <c r="B272" i="10"/>
  <c r="C518" i="10"/>
  <c r="B518" i="10"/>
  <c r="C70" i="10"/>
  <c r="B70" i="10"/>
  <c r="C443" i="10"/>
  <c r="B443" i="10"/>
  <c r="C301" i="10"/>
  <c r="B301" i="10"/>
  <c r="C6" i="10"/>
  <c r="B6" i="10"/>
  <c r="C408" i="10"/>
  <c r="B408" i="10"/>
  <c r="C803" i="10"/>
  <c r="B803" i="10"/>
  <c r="C25" i="10"/>
  <c r="B25" i="10"/>
  <c r="C505" i="10"/>
  <c r="B505" i="10"/>
  <c r="C781" i="10"/>
  <c r="B781" i="10"/>
  <c r="C39" i="10"/>
  <c r="B39" i="10"/>
  <c r="C618" i="10"/>
  <c r="B618" i="10"/>
  <c r="C526" i="10"/>
  <c r="B526" i="10"/>
  <c r="C628" i="10"/>
  <c r="B628" i="10"/>
  <c r="C411" i="10"/>
  <c r="B411" i="10"/>
  <c r="C163" i="10"/>
  <c r="B163" i="10"/>
  <c r="C366" i="10"/>
  <c r="B366" i="10"/>
  <c r="C395" i="10"/>
  <c r="B395" i="10"/>
  <c r="C515" i="10"/>
  <c r="B515" i="10"/>
  <c r="C658" i="10"/>
  <c r="B658" i="10"/>
  <c r="C146" i="10"/>
  <c r="B146" i="10"/>
  <c r="C128" i="10"/>
  <c r="B128" i="10"/>
  <c r="C167" i="10"/>
  <c r="B167" i="10"/>
  <c r="C726" i="10"/>
  <c r="B726" i="10"/>
  <c r="C115" i="10"/>
  <c r="B115" i="10"/>
  <c r="C643" i="10"/>
  <c r="B643" i="10"/>
  <c r="C168" i="10"/>
  <c r="B168" i="10"/>
  <c r="C704" i="10"/>
  <c r="B704" i="10"/>
  <c r="C262" i="10"/>
  <c r="B262" i="10"/>
  <c r="C193" i="10"/>
  <c r="B193" i="10"/>
  <c r="C815" i="10"/>
  <c r="B815" i="10"/>
  <c r="C541" i="10"/>
  <c r="B541" i="10"/>
  <c r="C71" i="10"/>
  <c r="B71" i="10"/>
  <c r="C782" i="10"/>
  <c r="B782" i="10"/>
  <c r="C351" i="10"/>
  <c r="B351" i="10"/>
  <c r="C35" i="10"/>
  <c r="B35" i="10"/>
  <c r="C619" i="10"/>
  <c r="B619" i="10"/>
  <c r="C757" i="10"/>
  <c r="B757" i="10"/>
  <c r="C263" i="10"/>
  <c r="B263" i="10"/>
  <c r="C480" i="10"/>
  <c r="B480" i="10"/>
  <c r="C461" i="10"/>
  <c r="B461" i="10"/>
  <c r="C234" i="10"/>
  <c r="B234" i="10"/>
  <c r="C76" i="10"/>
  <c r="B76" i="10"/>
  <c r="C492" i="10"/>
  <c r="B492" i="10"/>
  <c r="C610" i="10"/>
  <c r="B610" i="10"/>
  <c r="C776" i="10"/>
  <c r="B776" i="10"/>
  <c r="C307" i="10"/>
  <c r="B307" i="10"/>
  <c r="C354" i="10"/>
  <c r="B354" i="10"/>
  <c r="C814" i="10"/>
  <c r="B814" i="10"/>
  <c r="C770" i="10"/>
  <c r="B770" i="10"/>
  <c r="C242" i="10"/>
  <c r="B242" i="10"/>
  <c r="C604" i="10"/>
  <c r="B604" i="10"/>
  <c r="C641" i="10"/>
  <c r="B641" i="10"/>
  <c r="C410" i="10"/>
  <c r="B410" i="10"/>
  <c r="C248" i="10"/>
  <c r="B248" i="10"/>
  <c r="C633" i="10"/>
  <c r="B633" i="10"/>
  <c r="C634" i="10"/>
  <c r="B634" i="10"/>
  <c r="C639" i="10"/>
  <c r="B639" i="10"/>
  <c r="C244" i="10"/>
  <c r="B244" i="10"/>
  <c r="C2" i="10"/>
  <c r="B2" i="10"/>
  <c r="C743" i="10"/>
  <c r="B743" i="10"/>
  <c r="C612" i="10"/>
  <c r="B612" i="10"/>
  <c r="C774" i="10"/>
  <c r="B774" i="10"/>
  <c r="C659" i="10"/>
  <c r="B659" i="10"/>
  <c r="C806" i="10"/>
  <c r="B806" i="10"/>
  <c r="C210" i="10"/>
  <c r="B210" i="10"/>
  <c r="C169" i="10"/>
  <c r="B169" i="10"/>
  <c r="C319" i="10"/>
  <c r="B319" i="10"/>
  <c r="C562" i="10"/>
  <c r="B562" i="10"/>
  <c r="C225" i="10"/>
  <c r="B225" i="10"/>
  <c r="C438" i="10"/>
  <c r="B438" i="10"/>
  <c r="C348" i="10"/>
  <c r="B348" i="10"/>
  <c r="C338" i="10"/>
  <c r="B338" i="10"/>
  <c r="C342" i="10"/>
  <c r="B342" i="10"/>
  <c r="C101" i="10"/>
  <c r="B101" i="10"/>
  <c r="C592" i="10"/>
  <c r="B592" i="10"/>
  <c r="C55" i="10"/>
  <c r="B55" i="10"/>
  <c r="C587" i="10"/>
  <c r="B587" i="10"/>
  <c r="C668" i="10"/>
  <c r="B668" i="10"/>
  <c r="C149" i="10"/>
  <c r="B149" i="10"/>
  <c r="C40" i="10"/>
  <c r="B40" i="10"/>
  <c r="C306" i="10"/>
  <c r="B306" i="10"/>
  <c r="C510" i="10"/>
  <c r="B510" i="10"/>
  <c r="C699" i="10"/>
  <c r="B699" i="10"/>
  <c r="C692" i="10"/>
  <c r="B692" i="10"/>
  <c r="C374" i="10"/>
  <c r="B374" i="10"/>
  <c r="C37" i="10"/>
  <c r="B37" i="10"/>
  <c r="C738" i="10"/>
  <c r="B738" i="10"/>
  <c r="C186" i="10"/>
  <c r="B186" i="10"/>
  <c r="C286" i="10"/>
  <c r="B286" i="10"/>
  <c r="C401" i="10"/>
  <c r="B401" i="10"/>
  <c r="C52" i="10"/>
  <c r="B52" i="10"/>
  <c r="C665" i="10"/>
  <c r="B665" i="10"/>
  <c r="C60" i="10"/>
  <c r="B60" i="10"/>
  <c r="C378" i="10"/>
  <c r="B378" i="10"/>
  <c r="C130" i="10"/>
  <c r="B130" i="10"/>
  <c r="C683" i="10"/>
  <c r="B683" i="10"/>
  <c r="C162" i="10"/>
  <c r="B162" i="10"/>
  <c r="C763" i="10"/>
  <c r="B763" i="10"/>
  <c r="C462" i="10"/>
  <c r="B462" i="10"/>
  <c r="C80" i="10"/>
  <c r="B80" i="10"/>
  <c r="C730" i="10"/>
  <c r="B730" i="10"/>
  <c r="C293" i="10"/>
  <c r="B293" i="10"/>
  <c r="C775" i="10"/>
  <c r="B775" i="10"/>
  <c r="C418" i="10"/>
  <c r="B418" i="10"/>
  <c r="C635" i="10"/>
  <c r="B635" i="10"/>
  <c r="C97" i="10"/>
  <c r="B97" i="10"/>
  <c r="C577" i="10"/>
  <c r="B577" i="10"/>
  <c r="C88" i="10"/>
  <c r="B88" i="10"/>
  <c r="C345" i="10"/>
  <c r="B345" i="10"/>
  <c r="C771" i="10"/>
  <c r="B771" i="10"/>
  <c r="C188" i="10"/>
  <c r="B188" i="10"/>
  <c r="C516" i="10"/>
  <c r="B516" i="10"/>
  <c r="C523" i="10"/>
  <c r="B523" i="10"/>
  <c r="C279" i="10"/>
  <c r="B279" i="10"/>
  <c r="C455" i="10"/>
  <c r="B455" i="10"/>
  <c r="C755" i="10"/>
  <c r="B755" i="10"/>
  <c r="C727" i="10"/>
  <c r="B727" i="10"/>
  <c r="C257" i="10"/>
  <c r="B257" i="10"/>
  <c r="C107" i="10"/>
  <c r="B107" i="10"/>
  <c r="C261" i="10"/>
  <c r="B261" i="10"/>
  <c r="C215" i="10"/>
  <c r="B215" i="10"/>
  <c r="C132" i="10"/>
  <c r="B132" i="10"/>
  <c r="C786" i="10"/>
  <c r="B786" i="10"/>
  <c r="C470" i="10"/>
  <c r="B470" i="10"/>
  <c r="C788" i="10"/>
  <c r="B788" i="10"/>
  <c r="C327" i="10"/>
  <c r="B327" i="10"/>
  <c r="C657" i="10"/>
  <c r="B657" i="10"/>
  <c r="C711" i="10"/>
  <c r="B711" i="10"/>
  <c r="C535" i="10"/>
  <c r="B535" i="10"/>
  <c r="C414" i="10"/>
  <c r="B414" i="10"/>
  <c r="C292" i="10"/>
  <c r="B292" i="10"/>
  <c r="C810" i="10"/>
  <c r="B810" i="10"/>
  <c r="C256" i="10"/>
  <c r="B256" i="10"/>
  <c r="C150" i="10"/>
  <c r="B150" i="10"/>
  <c r="C195" i="10"/>
  <c r="B195" i="10"/>
  <c r="C724" i="10"/>
  <c r="B724" i="10"/>
  <c r="C230" i="10"/>
  <c r="B230" i="10"/>
  <c r="C187" i="10"/>
  <c r="B187" i="10"/>
  <c r="C682" i="10"/>
  <c r="B682" i="10"/>
  <c r="C741" i="10"/>
  <c r="B741" i="10"/>
  <c r="C161" i="10"/>
  <c r="B161" i="10"/>
  <c r="C666" i="10"/>
  <c r="B666" i="10"/>
  <c r="C547" i="10"/>
  <c r="B547" i="10"/>
  <c r="C750" i="10"/>
  <c r="B750" i="10"/>
  <c r="C246" i="10"/>
  <c r="B246" i="10"/>
  <c r="C303" i="10"/>
  <c r="B303" i="10"/>
  <c r="C396" i="10"/>
  <c r="B396" i="10"/>
  <c r="C473" i="10"/>
  <c r="B473" i="10"/>
  <c r="C667" i="10"/>
  <c r="B667" i="10"/>
  <c r="C41" i="10"/>
  <c r="B41" i="10"/>
  <c r="C672" i="10"/>
  <c r="B672" i="10"/>
  <c r="C64" i="10"/>
  <c r="B64" i="10"/>
  <c r="C514" i="10"/>
  <c r="B514" i="10"/>
  <c r="C347" i="10"/>
  <c r="B347" i="10"/>
  <c r="C569" i="10"/>
  <c r="B569" i="10"/>
  <c r="C512" i="10"/>
  <c r="B512" i="10"/>
  <c r="C747" i="10"/>
  <c r="B747" i="10"/>
  <c r="C264" i="10"/>
  <c r="B264" i="10"/>
  <c r="C813" i="10"/>
  <c r="B813" i="10"/>
  <c r="C83" i="10"/>
  <c r="B83" i="10"/>
  <c r="C555" i="10"/>
  <c r="B555" i="10"/>
  <c r="C178" i="10"/>
  <c r="B178" i="10"/>
  <c r="C448" i="10"/>
  <c r="B448" i="10"/>
  <c r="C484" i="10"/>
  <c r="B484" i="10"/>
  <c r="C687" i="10"/>
  <c r="B687" i="10"/>
  <c r="C502" i="10"/>
  <c r="B502" i="10"/>
  <c r="C681" i="10"/>
  <c r="B681" i="10"/>
  <c r="C227" i="10"/>
  <c r="B227" i="10"/>
  <c r="C609" i="10"/>
  <c r="B609" i="10"/>
  <c r="C180" i="10"/>
  <c r="B180" i="10"/>
  <c r="C695" i="10"/>
  <c r="B695" i="10"/>
  <c r="C268" i="10"/>
  <c r="B268" i="10"/>
  <c r="C196" i="10"/>
  <c r="B196" i="10"/>
  <c r="C403" i="10"/>
  <c r="B403" i="10"/>
  <c r="C417" i="10"/>
  <c r="B417" i="10"/>
  <c r="C482" i="10"/>
  <c r="B482" i="10"/>
  <c r="C670" i="10"/>
  <c r="B670" i="10"/>
  <c r="C780" i="10"/>
  <c r="B780" i="10"/>
  <c r="C392" i="10"/>
  <c r="B392" i="10"/>
  <c r="C485" i="10"/>
  <c r="B485" i="10"/>
  <c r="C99" i="10"/>
  <c r="B99" i="10"/>
  <c r="C252" i="10"/>
  <c r="B252" i="10"/>
  <c r="C568" i="10"/>
  <c r="B568" i="10"/>
  <c r="C722" i="10"/>
  <c r="B722" i="10"/>
  <c r="C792" i="10"/>
  <c r="B792" i="10"/>
  <c r="C183" i="10"/>
  <c r="B183" i="10"/>
  <c r="C761" i="10"/>
  <c r="B761" i="10"/>
  <c r="C322" i="10"/>
  <c r="B322" i="10"/>
  <c r="C520" i="10"/>
  <c r="B520" i="10"/>
  <c r="C78" i="10"/>
  <c r="B78" i="10"/>
  <c r="C787" i="10"/>
  <c r="B787" i="10"/>
  <c r="C556" i="10"/>
  <c r="B556" i="10"/>
  <c r="C50" i="10"/>
  <c r="B50" i="10"/>
  <c r="C540" i="10"/>
  <c r="B540" i="10"/>
  <c r="C601" i="10"/>
  <c r="B601" i="10"/>
  <c r="C140" i="10"/>
  <c r="B140" i="10"/>
  <c r="C489" i="10"/>
  <c r="B489" i="10"/>
  <c r="C311" i="10"/>
  <c r="B311" i="10"/>
  <c r="C679" i="10"/>
  <c r="B679" i="10"/>
  <c r="C330" i="10"/>
  <c r="B330" i="10"/>
  <c r="C45" i="10"/>
  <c r="B45" i="10"/>
  <c r="C581" i="10"/>
  <c r="B581" i="10"/>
  <c r="C151" i="10"/>
  <c r="B151" i="10"/>
  <c r="C233" i="10"/>
  <c r="B233" i="10"/>
  <c r="C259" i="10"/>
  <c r="B259" i="10"/>
  <c r="C579" i="10"/>
  <c r="B579" i="10"/>
  <c r="C36" i="10"/>
  <c r="B36" i="10"/>
  <c r="C335" i="10"/>
  <c r="B335" i="10"/>
  <c r="C104" i="10"/>
  <c r="B104" i="10"/>
  <c r="C24" i="10"/>
  <c r="B24" i="10"/>
  <c r="C449" i="10"/>
  <c r="B449" i="10"/>
  <c r="C538" i="10"/>
  <c r="B538" i="10"/>
  <c r="C745" i="10"/>
  <c r="B745" i="10"/>
  <c r="C447" i="10"/>
  <c r="B447" i="10"/>
  <c r="C426" i="10"/>
  <c r="B426" i="10"/>
  <c r="C647" i="10"/>
  <c r="B647" i="10"/>
  <c r="C223" i="10"/>
  <c r="B223" i="10"/>
  <c r="C719" i="10"/>
  <c r="B719" i="10"/>
  <c r="C208" i="10"/>
  <c r="B208" i="10"/>
  <c r="C280" i="10"/>
  <c r="B280" i="10"/>
  <c r="C203" i="10"/>
  <c r="B203" i="10"/>
  <c r="C739" i="10"/>
  <c r="B739" i="10"/>
  <c r="C572" i="10"/>
  <c r="B572" i="10"/>
  <c r="C33" i="10"/>
  <c r="B33" i="10"/>
  <c r="C310" i="10"/>
  <c r="B310" i="10"/>
  <c r="C737" i="10"/>
  <c r="B737" i="10"/>
  <c r="C166" i="10"/>
  <c r="B166" i="10"/>
  <c r="C352" i="10"/>
  <c r="B352" i="10"/>
  <c r="C517" i="10"/>
  <c r="B517" i="10"/>
  <c r="C121" i="10"/>
  <c r="B121" i="10"/>
  <c r="C450" i="10"/>
  <c r="B450" i="10"/>
  <c r="C625" i="10"/>
  <c r="B625" i="10"/>
  <c r="C705" i="10"/>
  <c r="B705" i="10"/>
  <c r="C205" i="10"/>
  <c r="B205" i="10"/>
  <c r="C93" i="10"/>
  <c r="B93" i="10"/>
  <c r="C30" i="10"/>
  <c r="B30" i="10"/>
  <c r="C159" i="10"/>
  <c r="B159" i="10"/>
  <c r="C112" i="10"/>
  <c r="B112" i="10"/>
  <c r="C773" i="10"/>
  <c r="B773" i="10"/>
  <c r="C402" i="10"/>
  <c r="B402" i="10"/>
  <c r="C557" i="10"/>
  <c r="B557" i="10"/>
  <c r="C753" i="10"/>
  <c r="B753" i="10"/>
  <c r="C253" i="10"/>
  <c r="B253" i="10"/>
  <c r="C476" i="10"/>
  <c r="B476" i="10"/>
  <c r="C475" i="10"/>
  <c r="B475" i="10"/>
  <c r="C465" i="10"/>
  <c r="B465" i="10"/>
  <c r="C363" i="10"/>
  <c r="B363" i="10"/>
  <c r="C127" i="10"/>
  <c r="B127" i="10"/>
  <c r="C606" i="10"/>
  <c r="B606" i="10"/>
  <c r="C247" i="10"/>
  <c r="B247" i="10"/>
  <c r="C367" i="10"/>
  <c r="B367" i="10"/>
  <c r="C713" i="10"/>
  <c r="B713" i="10"/>
  <c r="C202" i="10"/>
  <c r="B202" i="10"/>
  <c r="C599" i="10"/>
  <c r="B599" i="10"/>
  <c r="C645" i="10"/>
  <c r="B645" i="10"/>
  <c r="C678" i="10"/>
  <c r="B678" i="10"/>
  <c r="C122" i="10"/>
  <c r="B122" i="10"/>
  <c r="C179" i="10"/>
  <c r="B179" i="10"/>
  <c r="C90" i="10"/>
  <c r="B90" i="10"/>
  <c r="C85" i="10"/>
  <c r="B85" i="10"/>
  <c r="C789" i="10"/>
  <c r="B789" i="10"/>
  <c r="C431" i="10"/>
  <c r="B431" i="10"/>
  <c r="C596" i="10"/>
  <c r="B596" i="10"/>
  <c r="C108" i="10"/>
  <c r="B108" i="10"/>
  <c r="C172" i="10"/>
  <c r="B172" i="10"/>
  <c r="C283" i="10"/>
  <c r="B283" i="10"/>
  <c r="C384" i="10"/>
  <c r="B384" i="10"/>
  <c r="C119" i="10"/>
  <c r="B119" i="10"/>
  <c r="C593" i="10"/>
  <c r="B593" i="10"/>
  <c r="C298" i="10"/>
  <c r="B298" i="10"/>
  <c r="C690" i="10"/>
  <c r="B690" i="10"/>
  <c r="C707" i="10"/>
  <c r="B707" i="10"/>
  <c r="C425" i="10"/>
  <c r="B425" i="10"/>
  <c r="C496" i="10"/>
  <c r="B496" i="10"/>
  <c r="C605" i="10"/>
  <c r="B605" i="10"/>
  <c r="C147" i="10"/>
  <c r="B147" i="10"/>
  <c r="C412" i="10"/>
  <c r="B412" i="10"/>
  <c r="C281" i="10"/>
  <c r="B281" i="10"/>
  <c r="C656" i="10"/>
  <c r="B656" i="10"/>
  <c r="C245" i="10"/>
  <c r="B245" i="10"/>
  <c r="C648" i="10"/>
  <c r="B648" i="10"/>
  <c r="C190" i="10"/>
  <c r="B190" i="10"/>
  <c r="C573" i="10"/>
  <c r="B573" i="10"/>
  <c r="C141" i="10"/>
  <c r="B141" i="10"/>
  <c r="C622" i="10"/>
  <c r="B622" i="10"/>
  <c r="C240" i="10"/>
  <c r="B240" i="10"/>
  <c r="C459" i="10"/>
  <c r="B459" i="10"/>
  <c r="C791" i="10"/>
  <c r="B791" i="10"/>
  <c r="C337" i="10"/>
  <c r="B337" i="10"/>
  <c r="C386" i="10"/>
  <c r="B386" i="10"/>
  <c r="C441" i="10"/>
  <c r="B441" i="10"/>
  <c r="C87" i="10"/>
  <c r="B87" i="10"/>
  <c r="C686" i="10"/>
  <c r="B686" i="10"/>
  <c r="C284" i="10"/>
  <c r="B284" i="10"/>
  <c r="C456" i="10"/>
  <c r="B456" i="10"/>
  <c r="C34" i="10"/>
  <c r="B34" i="10"/>
  <c r="C493" i="10"/>
  <c r="B493" i="10"/>
  <c r="C157" i="10"/>
  <c r="B157" i="10"/>
  <c r="C715" i="10"/>
  <c r="B715" i="10"/>
  <c r="C133" i="10"/>
  <c r="B133" i="10"/>
  <c r="C717" i="10"/>
  <c r="B717" i="10"/>
  <c r="C249" i="10"/>
  <c r="B249" i="10"/>
  <c r="C428" i="10"/>
  <c r="B428" i="10"/>
  <c r="C442" i="10"/>
  <c r="B442" i="10"/>
  <c r="C528" i="10"/>
  <c r="B528" i="10"/>
  <c r="C501" i="10"/>
  <c r="B501" i="10"/>
  <c r="C339" i="10"/>
  <c r="B339" i="10"/>
  <c r="C567" i="10"/>
  <c r="B567" i="10"/>
  <c r="C42" i="10"/>
  <c r="B42" i="10"/>
  <c r="C607" i="10"/>
  <c r="B607" i="10"/>
  <c r="C361" i="10"/>
  <c r="B361" i="10"/>
  <c r="C224" i="10"/>
  <c r="B224" i="10"/>
  <c r="C626" i="10"/>
  <c r="B626" i="10"/>
  <c r="C295" i="10"/>
  <c r="B295" i="10"/>
  <c r="C474" i="10"/>
  <c r="B474" i="10"/>
  <c r="C95" i="10"/>
  <c r="B95" i="10"/>
  <c r="C182" i="10"/>
  <c r="B182" i="10"/>
  <c r="C251" i="10"/>
  <c r="B251" i="10"/>
  <c r="C497" i="10"/>
  <c r="B497" i="10"/>
  <c r="C674" i="10"/>
  <c r="B674" i="10"/>
  <c r="C305" i="10"/>
  <c r="B305" i="10"/>
  <c r="C79" i="10"/>
  <c r="B79" i="10"/>
  <c r="C275" i="10"/>
  <c r="B275" i="10"/>
  <c r="C420" i="10"/>
  <c r="B420" i="10"/>
  <c r="C701" i="10"/>
  <c r="B701" i="10"/>
  <c r="C422" i="10"/>
  <c r="B422" i="10"/>
  <c r="C495" i="10"/>
  <c r="B495" i="10"/>
  <c r="C136" i="10"/>
  <c r="B136" i="10"/>
  <c r="C651" i="10"/>
  <c r="B651" i="10"/>
  <c r="C23" i="10"/>
  <c r="B23" i="10"/>
  <c r="C98" i="10"/>
  <c r="B98" i="10"/>
  <c r="C125" i="10"/>
  <c r="B125" i="10"/>
  <c r="C124" i="10"/>
  <c r="B124" i="10"/>
  <c r="C536" i="10"/>
  <c r="B536" i="10"/>
  <c r="C349" i="10"/>
  <c r="B349" i="10"/>
  <c r="C266" i="10"/>
  <c r="B266" i="10"/>
  <c r="C617" i="10"/>
  <c r="B617" i="10"/>
  <c r="C91" i="10"/>
  <c r="B91" i="10"/>
  <c r="C315" i="10"/>
  <c r="B315" i="10"/>
  <c r="C145" i="10"/>
  <c r="B145" i="10"/>
  <c r="C486" i="10"/>
  <c r="B486" i="10"/>
  <c r="C14" i="10"/>
  <c r="B14" i="10"/>
  <c r="C400" i="10"/>
  <c r="B400" i="10"/>
  <c r="C457" i="10"/>
  <c r="B457" i="10"/>
  <c r="C597" i="10"/>
  <c r="B597" i="10"/>
  <c r="C160" i="10"/>
  <c r="B160" i="10"/>
  <c r="C697" i="10"/>
  <c r="B697" i="10"/>
  <c r="C29" i="10"/>
  <c r="B29" i="10"/>
  <c r="C391" i="10"/>
  <c r="B391" i="10"/>
  <c r="C144" i="10"/>
  <c r="B144" i="10"/>
  <c r="C664" i="10"/>
  <c r="B664" i="10"/>
  <c r="C84" i="10"/>
  <c r="B84" i="10"/>
  <c r="C759" i="10"/>
  <c r="B759" i="10"/>
  <c r="C381" i="10"/>
  <c r="B381" i="10"/>
  <c r="C530" i="10"/>
  <c r="B530" i="10"/>
  <c r="C696" i="10"/>
  <c r="B696" i="10"/>
  <c r="C260" i="10"/>
  <c r="B260" i="10"/>
  <c r="C324" i="10"/>
  <c r="B324" i="10"/>
  <c r="C313" i="10"/>
  <c r="B313" i="10"/>
  <c r="C478" i="10"/>
  <c r="B478" i="10"/>
  <c r="C312" i="10"/>
  <c r="B312" i="10"/>
  <c r="C113" i="10"/>
  <c r="B113" i="10"/>
  <c r="C553" i="10"/>
  <c r="B553" i="10"/>
  <c r="C197" i="10"/>
  <c r="B197" i="10"/>
  <c r="C467" i="10"/>
  <c r="B467" i="10"/>
  <c r="C135" i="10"/>
  <c r="B135" i="10"/>
  <c r="C765" i="10"/>
  <c r="B765" i="10"/>
  <c r="C409" i="10"/>
  <c r="B409" i="10"/>
  <c r="C524" i="10"/>
  <c r="B524" i="10"/>
  <c r="C595" i="10"/>
  <c r="B595" i="10"/>
  <c r="C660" i="10"/>
  <c r="B660" i="10"/>
  <c r="C65" i="10"/>
  <c r="B65" i="10"/>
  <c r="C580" i="10"/>
  <c r="B580" i="10"/>
  <c r="C671" i="10"/>
  <c r="B671" i="10"/>
  <c r="C638" i="10"/>
  <c r="B638" i="10"/>
  <c r="C529" i="10"/>
  <c r="B529" i="10"/>
  <c r="C325" i="10"/>
  <c r="B325" i="10"/>
  <c r="C61" i="10"/>
  <c r="B61" i="10"/>
  <c r="C631" i="10"/>
  <c r="B631" i="10"/>
  <c r="C549" i="10"/>
  <c r="B549" i="10"/>
  <c r="C466" i="10"/>
  <c r="B466" i="10"/>
  <c r="C710" i="10"/>
  <c r="B710" i="10"/>
  <c r="C18" i="10"/>
  <c r="B18" i="10"/>
  <c r="C725" i="10"/>
  <c r="B725" i="10"/>
  <c r="C267" i="10"/>
  <c r="B267" i="10"/>
  <c r="C49" i="10"/>
  <c r="B49" i="10"/>
  <c r="C346" i="10"/>
  <c r="B346" i="10"/>
  <c r="C120" i="10"/>
  <c r="B120" i="10"/>
  <c r="C63" i="10"/>
  <c r="B63" i="10"/>
  <c r="C123" i="10"/>
  <c r="B123" i="10"/>
  <c r="C27" i="10"/>
  <c r="B27" i="10"/>
  <c r="C54" i="10"/>
  <c r="B54" i="10"/>
  <c r="C578" i="10"/>
  <c r="B578" i="10"/>
  <c r="C89" i="10"/>
  <c r="B89" i="10"/>
  <c r="C565" i="10"/>
  <c r="B565" i="10"/>
  <c r="C48" i="10"/>
  <c r="B48" i="10"/>
  <c r="C531" i="10"/>
  <c r="B531" i="10"/>
  <c r="C209" i="10"/>
  <c r="B209" i="10"/>
  <c r="C794" i="10"/>
  <c r="B794" i="10"/>
  <c r="C258" i="10"/>
  <c r="B258" i="10"/>
  <c r="C812" i="10"/>
  <c r="B812" i="10"/>
  <c r="C217" i="10"/>
  <c r="B217" i="10"/>
  <c r="C777" i="10"/>
  <c r="B777" i="10"/>
  <c r="C241" i="10"/>
  <c r="B241" i="10"/>
  <c r="C589" i="10"/>
  <c r="B589" i="10"/>
  <c r="C621" i="10"/>
  <c r="B621" i="10"/>
  <c r="C214" i="10"/>
  <c r="B214" i="10"/>
  <c r="C356" i="10"/>
  <c r="B356" i="10"/>
  <c r="C7" i="10"/>
  <c r="B7" i="10"/>
  <c r="C394" i="10"/>
  <c r="B394" i="10"/>
  <c r="C575" i="10"/>
  <c r="B575" i="10"/>
  <c r="C723" i="10"/>
  <c r="B723" i="10"/>
  <c r="C106" i="10"/>
  <c r="B106" i="10"/>
  <c r="C721" i="10"/>
  <c r="B721" i="10"/>
  <c r="C43" i="10"/>
  <c r="B43" i="10"/>
  <c r="C452" i="10"/>
  <c r="B452" i="10"/>
  <c r="C508" i="10"/>
  <c r="B508" i="10"/>
  <c r="C800" i="10"/>
  <c r="B800" i="10"/>
  <c r="C250" i="10"/>
  <c r="B250" i="10"/>
  <c r="C390" i="10"/>
  <c r="B390" i="10"/>
  <c r="C5" i="10"/>
  <c r="B5" i="10"/>
  <c r="C332" i="10"/>
  <c r="B332" i="10"/>
  <c r="C321" i="10"/>
  <c r="B321" i="10"/>
  <c r="C583" i="10"/>
  <c r="B583" i="10"/>
  <c r="C231" i="10"/>
  <c r="B231" i="10"/>
  <c r="C404" i="10"/>
  <c r="B404" i="10"/>
  <c r="C437" i="10"/>
  <c r="B437" i="10"/>
  <c r="C38" i="10"/>
  <c r="B38" i="10"/>
  <c r="C744" i="10"/>
  <c r="B744" i="10"/>
  <c r="C129" i="10"/>
  <c r="B129" i="10"/>
  <c r="C290" i="10"/>
  <c r="B290" i="10"/>
  <c r="C388" i="10"/>
  <c r="B388" i="10"/>
  <c r="C507" i="10"/>
  <c r="B507" i="10"/>
  <c r="C746" i="10"/>
  <c r="B746" i="10"/>
  <c r="C289" i="10"/>
  <c r="B289" i="10"/>
  <c r="C47" i="10"/>
  <c r="B47" i="10"/>
  <c r="C387" i="10"/>
  <c r="B387" i="10"/>
  <c r="C357" i="10"/>
  <c r="B357" i="10"/>
  <c r="C688" i="10"/>
  <c r="B688" i="10"/>
  <c r="C358" i="10"/>
  <c r="B358" i="10"/>
  <c r="C463" i="10"/>
  <c r="B463" i="10"/>
  <c r="C21" i="10"/>
  <c r="B21" i="10"/>
  <c r="C615" i="10"/>
  <c r="B615" i="10"/>
  <c r="C766" i="10"/>
  <c r="B766" i="10"/>
  <c r="C86" i="10"/>
  <c r="B86" i="10"/>
  <c r="C464" i="10"/>
  <c r="B464" i="10"/>
  <c r="C62" i="10"/>
  <c r="B62" i="10"/>
  <c r="C219" i="10"/>
  <c r="B219" i="10"/>
  <c r="C537" i="10"/>
  <c r="B537" i="10"/>
  <c r="C77" i="10"/>
  <c r="B77" i="10"/>
  <c r="C798" i="10"/>
  <c r="B798" i="10"/>
  <c r="C237" i="10"/>
  <c r="B237" i="10"/>
  <c r="C588" i="10"/>
  <c r="B588" i="10"/>
  <c r="C427" i="10"/>
  <c r="B427" i="10"/>
  <c r="C20" i="10"/>
  <c r="B20" i="10"/>
  <c r="C355" i="10"/>
  <c r="B355" i="10"/>
  <c r="C594" i="10"/>
  <c r="B594" i="10"/>
  <c r="C13" i="10"/>
  <c r="B13" i="10"/>
  <c r="C649" i="10"/>
  <c r="B649" i="10"/>
  <c r="C740" i="10"/>
  <c r="B740" i="10"/>
  <c r="C291" i="10"/>
  <c r="B291" i="10"/>
  <c r="C53" i="10"/>
  <c r="B53" i="10"/>
  <c r="C362" i="10"/>
  <c r="B362" i="10"/>
  <c r="C8" i="10"/>
  <c r="B8" i="10"/>
  <c r="C685" i="10"/>
  <c r="B685" i="10"/>
  <c r="C331" i="10"/>
  <c r="B331" i="10"/>
  <c r="C297" i="10"/>
  <c r="B297" i="10"/>
  <c r="C527" i="10"/>
  <c r="B527" i="10"/>
  <c r="C218" i="10"/>
  <c r="B218" i="10"/>
  <c r="C51" i="10"/>
  <c r="B51" i="10"/>
  <c r="C206" i="10"/>
  <c r="B206" i="10"/>
  <c r="C434" i="10"/>
  <c r="B434" i="10"/>
  <c r="C9" i="10"/>
  <c r="B9" i="10"/>
  <c r="C521" i="10"/>
  <c r="B521" i="10"/>
  <c r="C170" i="10"/>
  <c r="B170" i="10"/>
  <c r="C712" i="10"/>
  <c r="B712" i="10"/>
  <c r="C790" i="10"/>
  <c r="B790" i="10"/>
  <c r="C440" i="10"/>
  <c r="B440" i="10"/>
  <c r="C32" i="10"/>
  <c r="B32" i="10"/>
  <c r="C729" i="10"/>
  <c r="B729" i="10"/>
  <c r="C15" i="10"/>
  <c r="B15" i="10"/>
  <c r="C389" i="10"/>
  <c r="B389" i="10"/>
  <c r="C554" i="10"/>
  <c r="B554" i="10"/>
  <c r="C630" i="10"/>
  <c r="B630" i="10"/>
  <c r="C11" i="10"/>
  <c r="B11" i="10"/>
  <c r="C764" i="10"/>
  <c r="B764" i="10"/>
  <c r="C376" i="10"/>
  <c r="B376" i="10"/>
  <c r="C155" i="10"/>
  <c r="B155" i="10"/>
  <c r="C544" i="10"/>
  <c r="B544" i="10"/>
  <c r="C369" i="10"/>
  <c r="B369" i="10"/>
  <c r="C742" i="10"/>
  <c r="B742" i="10"/>
  <c r="C598" i="10"/>
  <c r="B598" i="10"/>
  <c r="C81" i="10"/>
  <c r="B81" i="10"/>
  <c r="C709" i="10"/>
  <c r="B709" i="10"/>
  <c r="C561" i="10"/>
  <c r="B561" i="10"/>
  <c r="C12" i="10"/>
  <c r="B12" i="10"/>
  <c r="C82" i="10"/>
  <c r="B82" i="10"/>
  <c r="C309" i="10"/>
  <c r="B309" i="10"/>
  <c r="C807" i="10"/>
  <c r="B807" i="10"/>
  <c r="C586" i="10"/>
  <c r="B586" i="10"/>
  <c r="C320" i="10"/>
  <c r="B320" i="10"/>
  <c r="C533" i="10"/>
  <c r="B533" i="10"/>
  <c r="C542" i="10"/>
  <c r="B542" i="10"/>
  <c r="C436" i="10"/>
  <c r="B436" i="10"/>
  <c r="C158" i="10"/>
  <c r="B158" i="10"/>
  <c r="C811" i="10"/>
  <c r="B811" i="10"/>
  <c r="C379" i="10"/>
  <c r="B379" i="10"/>
  <c r="C269" i="10"/>
  <c r="B269" i="10"/>
  <c r="C767" i="10"/>
  <c r="B767" i="10"/>
  <c r="C72" i="10"/>
  <c r="B72" i="10"/>
  <c r="C341" i="10"/>
  <c r="B341" i="10"/>
  <c r="C44" i="10"/>
  <c r="B44" i="10"/>
  <c r="C543" i="10"/>
  <c r="B543" i="10"/>
  <c r="C57" i="10"/>
  <c r="B57" i="10"/>
  <c r="C511" i="10"/>
  <c r="B511" i="10"/>
  <c r="C19" i="10"/>
  <c r="B19" i="10"/>
  <c r="C435" i="10"/>
  <c r="B435" i="10"/>
  <c r="C175" i="10"/>
  <c r="B175" i="10"/>
  <c r="C728" i="10"/>
  <c r="B728" i="10"/>
  <c r="C708" i="10"/>
  <c r="B708" i="10"/>
  <c r="C204" i="10"/>
  <c r="B204" i="10"/>
  <c r="C784" i="10"/>
  <c r="B784" i="10"/>
  <c r="C100" i="10"/>
  <c r="B100" i="10"/>
  <c r="C768" i="10"/>
  <c r="B768" i="10"/>
  <c r="C222" i="10"/>
  <c r="B222" i="10"/>
  <c r="C560" i="10"/>
  <c r="B560" i="10"/>
  <c r="C69" i="10"/>
  <c r="B69" i="10"/>
  <c r="C676" i="10"/>
  <c r="B676" i="10"/>
  <c r="C278" i="10"/>
  <c r="B278" i="10"/>
  <c r="C340" i="10"/>
  <c r="B340" i="10"/>
  <c r="C778" i="10"/>
  <c r="B778" i="10"/>
  <c r="C282" i="10"/>
  <c r="B282" i="10"/>
  <c r="C421" i="10"/>
  <c r="B421" i="10"/>
  <c r="C148" i="10"/>
  <c r="B148" i="10"/>
  <c r="C453" i="10"/>
  <c r="B453" i="10"/>
  <c r="C415" i="10"/>
  <c r="B415" i="10"/>
  <c r="C564" i="10"/>
  <c r="B564" i="10"/>
  <c r="C693" i="10"/>
  <c r="B693" i="10"/>
  <c r="C445" i="10"/>
  <c r="B445" i="10"/>
  <c r="C477" i="10"/>
  <c r="B477" i="10"/>
  <c r="C677" i="10"/>
  <c r="B677" i="10"/>
  <c r="C213" i="10"/>
  <c r="B213" i="10"/>
  <c r="C314" i="10"/>
  <c r="B314" i="10"/>
  <c r="C661" i="10"/>
  <c r="B661" i="10"/>
  <c r="C796" i="10"/>
  <c r="B796" i="10"/>
  <c r="C277" i="10"/>
  <c r="B277" i="10"/>
  <c r="C552" i="10"/>
  <c r="B552" i="10"/>
  <c r="C201" i="10"/>
  <c r="B201" i="10"/>
  <c r="C102" i="10"/>
  <c r="B102" i="10"/>
  <c r="C399" i="10"/>
  <c r="B399" i="10"/>
  <c r="C632" i="10"/>
  <c r="B632" i="10"/>
  <c r="C105" i="10"/>
  <c r="B105" i="10"/>
  <c r="C274" i="10"/>
  <c r="B274" i="10"/>
  <c r="C383" i="10"/>
  <c r="B383" i="10"/>
  <c r="C198" i="10"/>
  <c r="B198" i="10"/>
  <c r="C732" i="10"/>
  <c r="B732" i="10"/>
  <c r="C243" i="10"/>
  <c r="B243" i="10"/>
  <c r="C17" i="10"/>
  <c r="B17" i="10"/>
  <c r="C663" i="10"/>
  <c r="B663" i="10"/>
  <c r="C479" i="10"/>
  <c r="B479" i="10"/>
  <c r="C371" i="10"/>
  <c r="B371" i="10"/>
  <c r="C611" i="10"/>
  <c r="B611" i="10"/>
  <c r="C336" i="10"/>
  <c r="B336" i="10"/>
  <c r="C446" i="10"/>
  <c r="B446" i="10"/>
  <c r="C4" i="10"/>
  <c r="B4" i="10"/>
  <c r="C566" i="10"/>
  <c r="B566" i="10"/>
  <c r="C469" i="10"/>
  <c r="B469" i="10"/>
  <c r="C3" i="10"/>
  <c r="B3" i="10"/>
  <c r="C703" i="10"/>
  <c r="B703" i="10"/>
  <c r="C228" i="10"/>
  <c r="B228" i="10"/>
  <c r="C156" i="10"/>
  <c r="B156" i="10"/>
  <c r="C490" i="10"/>
  <c r="B490" i="10"/>
  <c r="C173" i="10"/>
  <c r="B173" i="10"/>
  <c r="C754" i="10"/>
  <c r="B754" i="10"/>
  <c r="C220" i="10"/>
  <c r="B220" i="10"/>
  <c r="C207" i="10"/>
  <c r="B207" i="10"/>
  <c r="C419" i="10"/>
  <c r="B419" i="10"/>
  <c r="C805" i="10"/>
  <c r="B805" i="10"/>
  <c r="C74" i="10"/>
  <c r="B74" i="10"/>
  <c r="C487" i="10"/>
  <c r="B487" i="10"/>
  <c r="C620" i="10"/>
  <c r="B620" i="10"/>
  <c r="C669" i="10"/>
  <c r="B669" i="10"/>
  <c r="C614" i="10"/>
  <c r="B614" i="10"/>
  <c r="C287" i="10"/>
  <c r="B287" i="10"/>
  <c r="C424" i="10"/>
  <c r="B424" i="10"/>
  <c r="C653" i="10"/>
  <c r="B653" i="10"/>
  <c r="C174" i="10"/>
  <c r="B174" i="10"/>
  <c r="C439" i="10"/>
  <c r="B439" i="10"/>
  <c r="C177" i="10"/>
  <c r="B177" i="10"/>
  <c r="C558" i="10"/>
  <c r="B558" i="10"/>
  <c r="C405" i="10"/>
  <c r="B405" i="10"/>
  <c r="C718" i="10"/>
  <c r="B718" i="10"/>
  <c r="C481" i="10"/>
  <c r="B481" i="10"/>
  <c r="C613" i="10"/>
  <c r="B613" i="10"/>
  <c r="C576" i="10"/>
  <c r="B576" i="10"/>
  <c r="C472" i="10"/>
  <c r="B472" i="10"/>
  <c r="C397" i="10"/>
  <c r="B397" i="10"/>
  <c r="C733" i="10"/>
  <c r="B733" i="10"/>
  <c r="C689" i="10"/>
  <c r="B689" i="10"/>
  <c r="C271" i="10"/>
  <c r="B271" i="10"/>
  <c r="C300" i="10"/>
  <c r="B300" i="10"/>
  <c r="C551" i="10"/>
  <c r="B551" i="10"/>
  <c r="C254" i="10"/>
  <c r="B254" i="10"/>
  <c r="C716" i="10"/>
  <c r="B716" i="10"/>
  <c r="C153" i="10"/>
  <c r="B153" i="10"/>
  <c r="C684" i="10"/>
  <c r="B684" i="10"/>
  <c r="C191" i="10"/>
  <c r="B191" i="10"/>
  <c r="C265" i="10"/>
  <c r="B265" i="10"/>
  <c r="C506" i="10"/>
  <c r="B506" i="10"/>
  <c r="C143" i="10"/>
  <c r="B143" i="10"/>
  <c r="C329" i="10"/>
  <c r="B329" i="10"/>
  <c r="C226" i="10"/>
  <c r="B226" i="10"/>
  <c r="C783" i="10"/>
  <c r="B783" i="10"/>
  <c r="C134" i="10"/>
  <c r="B134" i="10"/>
  <c r="C546" i="10"/>
  <c r="B546" i="10"/>
  <c r="C563" i="10"/>
  <c r="B563" i="10"/>
  <c r="C229" i="10"/>
  <c r="B229" i="10"/>
  <c r="C793" i="10"/>
  <c r="B793" i="10"/>
  <c r="C56" i="10"/>
  <c r="B56" i="10"/>
  <c r="C731" i="10"/>
  <c r="B731" i="10"/>
  <c r="C494" i="10"/>
  <c r="B494" i="10"/>
  <c r="C46" i="10"/>
  <c r="B46" i="10"/>
  <c r="C458" i="10"/>
  <c r="B458" i="10"/>
  <c r="C377" i="10"/>
  <c r="B377" i="10"/>
  <c r="C139" i="10"/>
  <c r="B139" i="10"/>
  <c r="C164" i="10"/>
  <c r="B164" i="10"/>
  <c r="C591" i="10"/>
  <c r="B591" i="10"/>
  <c r="C181" i="10"/>
  <c r="B181" i="10"/>
  <c r="C734" i="10"/>
  <c r="B734" i="10"/>
  <c r="C58" i="10"/>
  <c r="B58" i="10"/>
  <c r="C714" i="10"/>
  <c r="B714" i="10"/>
  <c r="C570" i="10"/>
  <c r="B570" i="10"/>
  <c r="C627" i="10"/>
  <c r="B627" i="10"/>
  <c r="C236" i="10"/>
  <c r="B236" i="10"/>
  <c r="C799" i="10"/>
  <c r="B799" i="10"/>
  <c r="C302" i="10"/>
  <c r="B302" i="10"/>
  <c r="C760" i="10"/>
  <c r="B760" i="10"/>
  <c r="C318" i="10"/>
  <c r="B318" i="10"/>
  <c r="C407" i="10"/>
  <c r="B407" i="10"/>
  <c r="C96" i="10"/>
  <c r="B96" i="10"/>
  <c r="C460" i="10"/>
  <c r="B460" i="10"/>
  <c r="C698" i="10"/>
  <c r="B698" i="10"/>
  <c r="C368" i="10"/>
  <c r="B368" i="10"/>
  <c r="C680" i="10"/>
  <c r="B680" i="10"/>
  <c r="C288" i="10"/>
  <c r="B288" i="10"/>
  <c r="C22" i="10"/>
  <c r="B22" i="10"/>
  <c r="C636" i="10"/>
  <c r="B636" i="10"/>
  <c r="C109" i="10"/>
  <c r="B109" i="10"/>
  <c r="C795" i="10"/>
  <c r="B795" i="10"/>
  <c r="C273" i="10"/>
  <c r="B273" i="10"/>
  <c r="C779" i="10"/>
  <c r="B779" i="10"/>
  <c r="C513" i="10"/>
  <c r="B513" i="10"/>
  <c r="C673" i="10"/>
  <c r="B673" i="10"/>
  <c r="C131" i="10"/>
  <c r="B131" i="10"/>
  <c r="C545" i="10"/>
  <c r="B545" i="10"/>
  <c r="C194" i="10"/>
  <c r="B194" i="10"/>
  <c r="C373" i="10"/>
  <c r="B373" i="10"/>
  <c r="C584" i="10"/>
  <c r="B584" i="10"/>
  <c r="C67" i="10"/>
  <c r="B67" i="10"/>
  <c r="C152" i="10"/>
  <c r="B152" i="10"/>
  <c r="C316" i="10"/>
  <c r="B316" i="10"/>
  <c r="C548" i="10"/>
  <c r="B548" i="10"/>
  <c r="C185" i="10"/>
  <c r="B185" i="10"/>
  <c r="C221" i="10"/>
  <c r="B221" i="10"/>
  <c r="C364" i="10"/>
  <c r="B364" i="10"/>
  <c r="C317" i="10"/>
  <c r="B317" i="10"/>
  <c r="C602" i="10"/>
  <c r="B602" i="10"/>
  <c r="C276" i="10"/>
  <c r="B276" i="10"/>
  <c r="C343" i="10"/>
  <c r="B343" i="10"/>
  <c r="C650" i="10"/>
  <c r="B650" i="10"/>
  <c r="C534" i="10"/>
  <c r="B534" i="10"/>
  <c r="C255" i="10"/>
  <c r="B255" i="10"/>
  <c r="C142" i="10"/>
  <c r="B142" i="10"/>
  <c r="C642" i="10"/>
  <c r="B642" i="10"/>
  <c r="C154" i="10"/>
  <c r="B154" i="10"/>
  <c r="C10" i="10"/>
  <c r="B10" i="10"/>
  <c r="C509" i="10"/>
  <c r="B509" i="10"/>
  <c r="C117" i="10"/>
  <c r="B117" i="10"/>
  <c r="C623" i="10"/>
  <c r="B623" i="10"/>
  <c r="C574" i="10"/>
  <c r="B574" i="10"/>
  <c r="C308" i="10"/>
  <c r="B308" i="10"/>
  <c r="C380" i="10"/>
  <c r="B380" i="10"/>
  <c r="C751" i="10"/>
  <c r="B751" i="10"/>
  <c r="C468" i="10"/>
  <c r="B468" i="10"/>
  <c r="C503" i="10"/>
  <c r="B503" i="10"/>
  <c r="C75" i="10"/>
  <c r="B75" i="10"/>
  <c r="C585" i="10"/>
  <c r="B585" i="10"/>
  <c r="C235" i="10"/>
  <c r="B235" i="10"/>
  <c r="C662" i="10"/>
  <c r="B662" i="10"/>
  <c r="C118" i="10"/>
  <c r="B118" i="10"/>
  <c r="C423" i="10"/>
  <c r="B423" i="10"/>
  <c r="C126" i="10"/>
  <c r="B126" i="10"/>
  <c r="C571" i="10"/>
  <c r="B571" i="10"/>
  <c r="C344" i="10"/>
  <c r="B344" i="10"/>
  <c r="C326" i="10"/>
  <c r="B326" i="10"/>
  <c r="C700" i="10"/>
  <c r="B700" i="10"/>
  <c r="C797" i="10"/>
  <c r="B797" i="10"/>
  <c r="C429" i="10"/>
  <c r="B429" i="10"/>
  <c r="C758" i="10"/>
  <c r="B758" i="10"/>
  <c r="C559" i="10"/>
  <c r="B559" i="10"/>
  <c r="C525" i="10"/>
  <c r="B525" i="10"/>
  <c r="C372" i="10"/>
  <c r="B372" i="10"/>
  <c r="C176" i="10"/>
  <c r="B176" i="10"/>
  <c r="C451" i="10"/>
  <c r="B451" i="10"/>
  <c r="C199" i="10"/>
  <c r="B199" i="10"/>
  <c r="C532" i="10"/>
  <c r="B532" i="10"/>
  <c r="C488" i="10"/>
  <c r="B488" i="10"/>
  <c r="C640" i="10"/>
  <c r="B640" i="10"/>
  <c r="C785" i="10"/>
  <c r="B785" i="10"/>
  <c r="C519" i="10"/>
  <c r="B519" i="10"/>
  <c r="C675" i="10"/>
  <c r="B675" i="10"/>
  <c r="O23" i="13" l="1"/>
  <c r="B26" i="13"/>
  <c r="F23" i="13"/>
  <c r="M23" i="13"/>
  <c r="Q23" i="13"/>
  <c r="K23" i="13"/>
  <c r="P23" i="13"/>
  <c r="D5" i="13"/>
  <c r="I23" i="13"/>
  <c r="C24" i="13"/>
  <c r="C6" i="13"/>
  <c r="L24" i="13"/>
  <c r="J24" i="13"/>
  <c r="D24" i="13"/>
  <c r="G12" i="13"/>
  <c r="L12" i="13"/>
  <c r="N28" i="13"/>
  <c r="K28" i="13"/>
  <c r="E12" i="13"/>
  <c r="M12" i="13"/>
  <c r="Q12" i="13"/>
  <c r="R12" i="13"/>
  <c r="K12" i="13"/>
  <c r="I12" i="13"/>
  <c r="C26" i="13"/>
  <c r="O12" i="13"/>
  <c r="C12" i="13"/>
  <c r="J12" i="13"/>
  <c r="L26" i="13"/>
  <c r="F12" i="13"/>
  <c r="H12" i="13"/>
  <c r="P12" i="13"/>
  <c r="D12" i="13"/>
  <c r="N12" i="13"/>
  <c r="R13" i="13"/>
  <c r="R5" i="13"/>
  <c r="J31" i="13"/>
  <c r="H20" i="13"/>
  <c r="P13" i="13"/>
  <c r="O31" i="13"/>
  <c r="D15" i="13"/>
  <c r="E9" i="13"/>
  <c r="O3" i="13"/>
  <c r="B10" i="13"/>
  <c r="C31" i="13"/>
  <c r="O13" i="13"/>
  <c r="K13" i="13"/>
  <c r="K10" i="13"/>
  <c r="P11" i="13"/>
  <c r="Q3" i="13"/>
  <c r="B31" i="13"/>
  <c r="R24" i="13"/>
  <c r="L15" i="13"/>
  <c r="M3" i="13"/>
  <c r="C29" i="13"/>
  <c r="R15" i="13"/>
  <c r="G10" i="13"/>
  <c r="G13" i="13"/>
  <c r="F31" i="13"/>
  <c r="Q10" i="13"/>
  <c r="F15" i="13"/>
  <c r="G15" i="13"/>
  <c r="O29" i="13"/>
  <c r="E13" i="13"/>
  <c r="H28" i="13"/>
  <c r="C9" i="13"/>
  <c r="Q15" i="13"/>
  <c r="G3" i="13"/>
  <c r="H5" i="13"/>
  <c r="D13" i="13"/>
  <c r="R28" i="13"/>
  <c r="N15" i="13"/>
  <c r="I13" i="13"/>
  <c r="I17" i="13"/>
  <c r="H13" i="13"/>
  <c r="G29" i="13"/>
  <c r="K7" i="13"/>
  <c r="J15" i="13"/>
  <c r="I15" i="13"/>
  <c r="L3" i="13"/>
  <c r="E28" i="13"/>
  <c r="G28" i="13"/>
  <c r="Q17" i="13"/>
  <c r="J3" i="13"/>
  <c r="D3" i="13"/>
  <c r="M24" i="13"/>
  <c r="N19" i="13"/>
  <c r="P6" i="13"/>
  <c r="N3" i="13"/>
  <c r="Q28" i="13"/>
  <c r="R10" i="13"/>
  <c r="I3" i="13"/>
  <c r="R3" i="13"/>
  <c r="I28" i="13"/>
  <c r="B7" i="13"/>
  <c r="D28" i="13"/>
  <c r="H29" i="13"/>
  <c r="J13" i="13"/>
  <c r="C13" i="13"/>
  <c r="M29" i="13"/>
  <c r="B15" i="13"/>
  <c r="K15" i="13"/>
  <c r="H15" i="13"/>
  <c r="F19" i="13"/>
  <c r="O15" i="13"/>
  <c r="H3" i="13"/>
  <c r="P10" i="13"/>
  <c r="R31" i="13"/>
  <c r="P3" i="13"/>
  <c r="B24" i="13"/>
  <c r="I24" i="13"/>
  <c r="F28" i="13"/>
  <c r="E29" i="13"/>
  <c r="M28" i="13"/>
  <c r="L13" i="13"/>
  <c r="B5" i="13"/>
  <c r="K3" i="13"/>
  <c r="Q13" i="13"/>
  <c r="J29" i="13"/>
  <c r="R29" i="13"/>
  <c r="P28" i="13"/>
  <c r="M15" i="13"/>
  <c r="E3" i="13"/>
  <c r="L28" i="13"/>
  <c r="O28" i="13"/>
  <c r="C28" i="13"/>
  <c r="J28" i="13"/>
  <c r="K29" i="13"/>
  <c r="B29" i="13"/>
  <c r="F29" i="13"/>
  <c r="K20" i="13"/>
  <c r="K8" i="13"/>
  <c r="O8" i="13"/>
  <c r="J22" i="13"/>
  <c r="C7" i="13"/>
  <c r="B8" i="13"/>
  <c r="L20" i="13"/>
  <c r="N6" i="13"/>
  <c r="C5" i="13"/>
  <c r="G24" i="13"/>
  <c r="D20" i="13"/>
  <c r="E24" i="13"/>
  <c r="O7" i="13"/>
  <c r="M6" i="13"/>
  <c r="Q7" i="13"/>
  <c r="B20" i="13"/>
  <c r="M19" i="13"/>
  <c r="P22" i="13"/>
  <c r="L7" i="13"/>
  <c r="F24" i="13"/>
  <c r="H6" i="13"/>
  <c r="K21" i="13"/>
  <c r="N24" i="13"/>
  <c r="E8" i="13"/>
  <c r="G8" i="13"/>
  <c r="D7" i="13"/>
  <c r="M8" i="13"/>
  <c r="I8" i="13"/>
  <c r="K24" i="13"/>
  <c r="F6" i="13"/>
  <c r="H24" i="13"/>
  <c r="B21" i="13"/>
  <c r="Q24" i="13"/>
  <c r="E6" i="13"/>
  <c r="J18" i="13"/>
  <c r="C19" i="13"/>
  <c r="E7" i="13"/>
  <c r="D6" i="13"/>
  <c r="P24" i="13"/>
  <c r="P20" i="13"/>
  <c r="L19" i="13"/>
  <c r="R19" i="13"/>
  <c r="Q19" i="13"/>
  <c r="G19" i="13"/>
  <c r="H23" i="13"/>
  <c r="N23" i="13"/>
  <c r="J6" i="13"/>
  <c r="M10" i="13"/>
  <c r="F8" i="13"/>
  <c r="Q29" i="13"/>
  <c r="P31" i="13"/>
  <c r="R8" i="13"/>
  <c r="C20" i="13"/>
  <c r="F20" i="13"/>
  <c r="J19" i="13"/>
  <c r="Q20" i="13"/>
  <c r="D8" i="13"/>
  <c r="G6" i="13"/>
  <c r="I29" i="13"/>
  <c r="N7" i="13"/>
  <c r="R20" i="13"/>
  <c r="E20" i="13"/>
  <c r="B19" i="13"/>
  <c r="J5" i="13"/>
  <c r="H19" i="13"/>
  <c r="L22" i="13"/>
  <c r="E19" i="13"/>
  <c r="M5" i="13"/>
  <c r="R7" i="13"/>
  <c r="J8" i="13"/>
  <c r="L8" i="13"/>
  <c r="N8" i="13"/>
  <c r="K31" i="13"/>
  <c r="P8" i="13"/>
  <c r="F7" i="13"/>
  <c r="Q8" i="13"/>
  <c r="I6" i="13"/>
  <c r="L6" i="13"/>
  <c r="G7" i="13"/>
  <c r="P7" i="13"/>
  <c r="G20" i="13"/>
  <c r="O20" i="13"/>
  <c r="D17" i="13"/>
  <c r="L23" i="13"/>
  <c r="R17" i="13"/>
  <c r="R23" i="13"/>
  <c r="M31" i="13"/>
  <c r="L29" i="13"/>
  <c r="E17" i="13"/>
  <c r="H10" i="13"/>
  <c r="E10" i="13"/>
  <c r="E31" i="13"/>
  <c r="O10" i="13"/>
  <c r="Q31" i="13"/>
  <c r="C23" i="13"/>
  <c r="M9" i="13"/>
  <c r="H8" i="13"/>
  <c r="I19" i="13"/>
  <c r="K6" i="13"/>
  <c r="Q6" i="13"/>
  <c r="R6" i="13"/>
  <c r="K9" i="13"/>
  <c r="N17" i="13"/>
  <c r="N10" i="13"/>
  <c r="C10" i="13"/>
  <c r="E23" i="13"/>
  <c r="D19" i="13"/>
  <c r="M20" i="13"/>
  <c r="O19" i="13"/>
  <c r="K19" i="13"/>
  <c r="L31" i="13"/>
  <c r="J23" i="13"/>
  <c r="D23" i="13"/>
  <c r="P29" i="13"/>
  <c r="M7" i="13"/>
  <c r="N29" i="13"/>
  <c r="N31" i="13"/>
  <c r="B6" i="13"/>
  <c r="K4" i="13"/>
  <c r="I7" i="13"/>
  <c r="J9" i="13"/>
  <c r="N20" i="13"/>
  <c r="Q25" i="13"/>
  <c r="L4" i="13"/>
  <c r="I4" i="13"/>
  <c r="R27" i="13"/>
  <c r="H30" i="13"/>
  <c r="P27" i="13"/>
  <c r="C27" i="13"/>
  <c r="J27" i="13"/>
  <c r="H27" i="13"/>
  <c r="I9" i="13"/>
  <c r="O9" i="13"/>
  <c r="M11" i="13"/>
  <c r="I14" i="13"/>
  <c r="H2" i="13"/>
  <c r="K11" i="13"/>
  <c r="D14" i="13"/>
  <c r="R14" i="13"/>
  <c r="L11" i="13"/>
  <c r="N11" i="13"/>
  <c r="O2" i="13"/>
  <c r="J2" i="13"/>
  <c r="M2" i="13"/>
  <c r="Q14" i="13"/>
  <c r="N4" i="13"/>
  <c r="P15" i="13"/>
  <c r="E5" i="13"/>
  <c r="J11" i="13"/>
  <c r="L5" i="13"/>
  <c r="P18" i="13"/>
  <c r="H17" i="13"/>
  <c r="C2" i="13"/>
  <c r="J4" i="13"/>
  <c r="K17" i="13"/>
  <c r="F27" i="13"/>
  <c r="G27" i="13"/>
  <c r="P14" i="13"/>
  <c r="R21" i="13"/>
  <c r="M14" i="13"/>
  <c r="P4" i="13"/>
  <c r="K5" i="13"/>
  <c r="O21" i="13"/>
  <c r="G2" i="13"/>
  <c r="N2" i="13"/>
  <c r="D2" i="13"/>
  <c r="B11" i="13"/>
  <c r="R2" i="13"/>
  <c r="C16" i="13"/>
  <c r="E2" i="13"/>
  <c r="N16" i="13"/>
  <c r="Q11" i="13"/>
  <c r="N14" i="13"/>
  <c r="O4" i="13"/>
  <c r="D4" i="13"/>
  <c r="L2" i="13"/>
  <c r="I2" i="13"/>
  <c r="D11" i="13"/>
  <c r="I27" i="13"/>
  <c r="Q2" i="13"/>
  <c r="I11" i="13"/>
  <c r="C14" i="13"/>
  <c r="B27" i="13"/>
  <c r="G4" i="13"/>
  <c r="Q5" i="13"/>
  <c r="P2" i="13"/>
  <c r="B2" i="13"/>
  <c r="O27" i="13"/>
  <c r="O17" i="13"/>
  <c r="J17" i="13"/>
  <c r="H11" i="13"/>
  <c r="M27" i="13"/>
  <c r="D27" i="13"/>
  <c r="L27" i="13"/>
  <c r="F17" i="13"/>
  <c r="N27" i="13"/>
  <c r="E4" i="13"/>
  <c r="O11" i="13"/>
  <c r="G11" i="13"/>
  <c r="L14" i="13"/>
  <c r="E14" i="13"/>
  <c r="E11" i="13"/>
  <c r="F4" i="13"/>
  <c r="N5" i="13"/>
  <c r="F2" i="13"/>
  <c r="K27" i="13"/>
  <c r="C11" i="13"/>
  <c r="E27" i="13"/>
  <c r="Q4" i="13"/>
  <c r="B17" i="13"/>
  <c r="B4" i="13"/>
  <c r="F5" i="13"/>
  <c r="I16" i="13"/>
  <c r="J16" i="13"/>
  <c r="K16" i="13"/>
  <c r="H16" i="13"/>
  <c r="N9" i="13"/>
  <c r="J26" i="13"/>
  <c r="D21" i="13"/>
  <c r="I21" i="13"/>
  <c r="J21" i="13"/>
  <c r="S34" i="12"/>
  <c r="H33" i="13" s="1"/>
  <c r="N21" i="13"/>
  <c r="R1" i="13"/>
  <c r="F22" i="13"/>
  <c r="E21" i="13"/>
  <c r="H26" i="13"/>
  <c r="H21" i="13"/>
  <c r="G9" i="13"/>
  <c r="M26" i="13"/>
  <c r="H18" i="13"/>
  <c r="O18" i="13"/>
  <c r="P21" i="13"/>
  <c r="E18" i="13"/>
  <c r="E16" i="13"/>
  <c r="L21" i="13"/>
  <c r="F9" i="13"/>
  <c r="G26" i="13"/>
  <c r="F21" i="13"/>
  <c r="D26" i="13"/>
  <c r="H9" i="13"/>
  <c r="K22" i="13"/>
  <c r="I18" i="13"/>
  <c r="H22" i="13"/>
  <c r="N22" i="13"/>
  <c r="Q22" i="13"/>
  <c r="P16" i="13"/>
  <c r="M21" i="13"/>
  <c r="M18" i="13"/>
  <c r="R16" i="13"/>
  <c r="E22" i="13"/>
  <c r="P9" i="13"/>
  <c r="E26" i="13"/>
  <c r="N18" i="13"/>
  <c r="C21" i="13"/>
  <c r="R26" i="13"/>
  <c r="D22" i="13"/>
  <c r="Q9" i="13"/>
  <c r="O16" i="13"/>
  <c r="D16" i="13"/>
  <c r="G21" i="13"/>
  <c r="N26" i="13"/>
  <c r="I22" i="13"/>
  <c r="M16" i="13"/>
  <c r="R18" i="13"/>
  <c r="I5" i="13"/>
  <c r="B16" i="13"/>
  <c r="R9" i="13"/>
  <c r="Q26" i="13"/>
  <c r="F26" i="13"/>
  <c r="F16" i="13"/>
  <c r="G16" i="13"/>
  <c r="B9" i="13"/>
  <c r="Q18" i="13"/>
  <c r="L16" i="13"/>
  <c r="K18" i="13"/>
  <c r="L9" i="13"/>
  <c r="K26" i="13"/>
  <c r="P26" i="13"/>
  <c r="L18" i="13"/>
  <c r="K14" i="13"/>
  <c r="O5" i="13"/>
  <c r="G17" i="13"/>
  <c r="M17" i="13"/>
  <c r="P17" i="13"/>
  <c r="L17" i="13"/>
  <c r="M22" i="13"/>
  <c r="O22" i="13"/>
  <c r="G22" i="13"/>
  <c r="B22" i="13"/>
  <c r="C22" i="13"/>
  <c r="C4" i="13"/>
  <c r="G5" i="13"/>
  <c r="H14" i="13"/>
  <c r="G14" i="13"/>
  <c r="J14" i="13"/>
  <c r="F14" i="13"/>
  <c r="O14" i="13"/>
  <c r="P32" i="13"/>
  <c r="J32" i="13"/>
  <c r="M1" i="13"/>
  <c r="N1" i="13"/>
  <c r="J1" i="13"/>
  <c r="D1" i="13"/>
  <c r="K1" i="13"/>
  <c r="P1" i="13"/>
  <c r="H1" i="13"/>
  <c r="I1" i="13"/>
  <c r="Q1" i="13"/>
  <c r="E1" i="13"/>
  <c r="C1" i="13"/>
  <c r="F1" i="13"/>
  <c r="G1" i="13"/>
  <c r="O1" i="13"/>
  <c r="L1" i="13"/>
  <c r="O32" i="13"/>
  <c r="G30" i="13"/>
  <c r="M30" i="13"/>
  <c r="F30" i="13"/>
  <c r="I30" i="13"/>
  <c r="Q30" i="13"/>
  <c r="E30" i="13"/>
  <c r="R30" i="13"/>
  <c r="N30" i="13"/>
  <c r="P30" i="13"/>
  <c r="L30" i="13"/>
  <c r="O30" i="13"/>
  <c r="J30" i="13"/>
  <c r="D30" i="13"/>
  <c r="C32" i="13"/>
  <c r="Q32" i="13"/>
  <c r="G32" i="13"/>
  <c r="E32" i="13"/>
  <c r="K32" i="13"/>
  <c r="M32" i="13"/>
  <c r="L32" i="13"/>
  <c r="I32" i="13"/>
  <c r="N32" i="13"/>
  <c r="D32" i="13"/>
  <c r="H32" i="13"/>
  <c r="R32" i="13"/>
  <c r="B32" i="13"/>
  <c r="F32" i="13"/>
  <c r="B30" i="13"/>
  <c r="K30" i="13"/>
  <c r="D25" i="13"/>
  <c r="I25" i="13"/>
  <c r="H25" i="13"/>
  <c r="C25" i="13"/>
  <c r="K25" i="13"/>
  <c r="M25" i="13"/>
  <c r="G25" i="13"/>
  <c r="L25" i="13"/>
  <c r="O25" i="13"/>
  <c r="E25" i="13"/>
  <c r="J25" i="13"/>
  <c r="B25" i="13"/>
  <c r="P25" i="13"/>
  <c r="F25" i="13"/>
  <c r="N25" i="13"/>
  <c r="P33" i="13"/>
  <c r="O33" i="13"/>
  <c r="J33" i="13" l="1"/>
  <c r="D33" i="13"/>
  <c r="E33" i="13"/>
  <c r="Q33" i="13"/>
  <c r="G33" i="13"/>
  <c r="L33" i="13"/>
  <c r="B33" i="13"/>
  <c r="K33" i="13"/>
  <c r="I33" i="13"/>
  <c r="R33" i="13"/>
  <c r="C33" i="13"/>
  <c r="F33" i="13"/>
  <c r="M33" i="13"/>
  <c r="N3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Patrick Richard</author>
  </authors>
  <commentList>
    <comment ref="A1" authorId="0" shapeId="0" xr:uid="{BCF26324-A330-45DA-AB4D-6698FD9B6421}">
      <text>
        <r>
          <rPr>
            <b/>
            <sz val="9"/>
            <color indexed="81"/>
            <rFont val="Tahoma"/>
            <family val="2"/>
          </rPr>
          <t>Patrick Richard:</t>
        </r>
        <r>
          <rPr>
            <sz val="9"/>
            <color indexed="81"/>
            <rFont val="Tahoma"/>
            <family val="2"/>
          </rPr>
          <t xml:space="preserve">
Every time the database is updated, all cells need to be unhidden, the table needs to be sorted first by team, second by tier, and third by %, then the relevant cells rehidden. 
The only columns that show are Team, Tier, %, Position, Name, Age, Nationality, and Cap hit. 
If the number of players in the database is changed, the number of rows in this table needs to be changed accordingly, with the (hidden) ranking formula adjusted accordingly.
It may be necessary to temporariliy sort the Roster sheet in the same order as the Database sheet and update all formulas that reference the Database sheet to ensure the data properly lines up.</t>
        </r>
      </text>
    </comment>
    <comment ref="B1" authorId="0" shapeId="0" xr:uid="{EE380BF9-8338-41C4-9D50-B8897EB81208}">
      <text>
        <r>
          <rPr>
            <b/>
            <sz val="9"/>
            <color indexed="81"/>
            <rFont val="Tahoma"/>
            <family val="2"/>
          </rPr>
          <t>Patrick Richard:</t>
        </r>
        <r>
          <rPr>
            <sz val="9"/>
            <color indexed="81"/>
            <rFont val="Tahoma"/>
            <family val="2"/>
          </rPr>
          <t xml:space="preserve">
Top 32 (by cap hit) in each position (64 for D) are Tier 1, next 32 (64 for D) and Tier 2, etc.</t>
        </r>
      </text>
    </comment>
    <comment ref="C1" authorId="0" shapeId="0" xr:uid="{F9E1653E-9B77-4581-9A7B-B9CB0BABDFA3}">
      <text>
        <r>
          <rPr>
            <b/>
            <sz val="9"/>
            <color indexed="81"/>
            <rFont val="Tahoma"/>
            <family val="2"/>
          </rPr>
          <t>Patrick Richard:</t>
        </r>
        <r>
          <rPr>
            <sz val="9"/>
            <color indexed="81"/>
            <rFont val="Tahoma"/>
            <family val="2"/>
          </rPr>
          <t xml:space="preserve">
Percentile within the tier. Highest cap hit is 100%.</t>
        </r>
      </text>
    </comment>
    <comment ref="F1" authorId="0" shapeId="0" xr:uid="{8399B42A-D436-4567-BF25-7D2D9A49E23A}">
      <text>
        <r>
          <rPr>
            <b/>
            <sz val="9"/>
            <color indexed="81"/>
            <rFont val="Tahoma"/>
            <family val="2"/>
          </rPr>
          <t>Patrick Richard:</t>
        </r>
        <r>
          <rPr>
            <sz val="9"/>
            <color indexed="81"/>
            <rFont val="Tahoma"/>
            <family val="2"/>
          </rPr>
          <t xml:space="preserve">
As of 1 Jan 22</t>
        </r>
      </text>
    </comment>
    <comment ref="O1" authorId="0" shapeId="0" xr:uid="{0EDEE82E-F1EE-42C7-BB10-BF058B7E0696}">
      <text>
        <r>
          <rPr>
            <b/>
            <sz val="9"/>
            <color indexed="81"/>
            <rFont val="Tahoma"/>
            <family val="2"/>
          </rPr>
          <t>Patrick Richard:</t>
        </r>
        <r>
          <rPr>
            <sz val="9"/>
            <color indexed="81"/>
            <rFont val="Tahoma"/>
            <family val="2"/>
          </rPr>
          <t xml:space="preserve">
Update the range in the formula if new players are added.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Patrick Richard</author>
  </authors>
  <commentList>
    <comment ref="A33" authorId="0" shapeId="0" xr:uid="{9361B686-613E-415E-9EF9-CE36D69DE373}">
      <text>
        <r>
          <rPr>
            <b/>
            <sz val="9"/>
            <color indexed="81"/>
            <rFont val="Tahoma"/>
            <family val="2"/>
          </rPr>
          <t>Patrick Richard:</t>
        </r>
        <r>
          <rPr>
            <sz val="9"/>
            <color indexed="81"/>
            <rFont val="Tahoma"/>
            <family val="2"/>
          </rPr>
          <t xml:space="preserve">
Percentages in this table refer to the percentage of a team's (or the NHL's) salary that is paid to players the corresponing nationality.</t>
        </r>
      </text>
    </comment>
    <comment ref="A34" authorId="0" shapeId="0" xr:uid="{4A94CD67-7A22-4B5E-9BE7-7D558344C72B}">
      <text>
        <r>
          <rPr>
            <b/>
            <sz val="9"/>
            <color indexed="81"/>
            <rFont val="Tahoma"/>
            <family val="2"/>
          </rPr>
          <t>Patrick Richard:</t>
        </r>
        <r>
          <rPr>
            <sz val="9"/>
            <color indexed="81"/>
            <rFont val="Tahoma"/>
            <family val="2"/>
          </rPr>
          <t xml:space="preserve">
If players of new nationalities are added, the two calculation tabs need to be unhidden, the corresponding nationalities need to be added, the tabs should be rehidden, and the corresponding columns need to be added in this table. If a nationality ceases to have players in the database, it should be removed.</t>
        </r>
      </text>
    </comment>
    <comment ref="B34" authorId="0" shapeId="0" xr:uid="{C3E2ED17-3B2B-4867-BB15-E5AE2FE6B2C5}">
      <text>
        <r>
          <rPr>
            <b/>
            <sz val="9"/>
            <color indexed="81"/>
            <rFont val="Tahoma"/>
            <family val="2"/>
          </rPr>
          <t>Patrick Richard:</t>
        </r>
        <r>
          <rPr>
            <sz val="9"/>
            <color indexed="81"/>
            <rFont val="Tahoma"/>
            <family val="2"/>
          </rPr>
          <t xml:space="preserve">
This table is sorted first vertically by most prevalent nationality (in terms of salary) then horizontally by team with highest Canadian percentage.</t>
        </r>
      </text>
    </comment>
    <comment ref="A35" authorId="0" shapeId="0" xr:uid="{0FB23933-1131-4974-BE02-F7212C36C8E5}">
      <text>
        <r>
          <rPr>
            <b/>
            <sz val="9"/>
            <color indexed="81"/>
            <rFont val="Tahoma"/>
            <family val="2"/>
          </rPr>
          <t>Patrick Richard:</t>
        </r>
        <r>
          <rPr>
            <sz val="9"/>
            <color indexed="81"/>
            <rFont val="Tahoma"/>
            <family val="2"/>
          </rPr>
          <t xml:space="preserve">
Number of players in the database by nationality.</t>
        </r>
      </text>
    </comment>
    <comment ref="A36" authorId="0" shapeId="0" xr:uid="{6D9A1486-CDFE-40FC-833F-1EE50713DDBF}">
      <text>
        <r>
          <rPr>
            <b/>
            <sz val="9"/>
            <color indexed="81"/>
            <rFont val="Tahoma"/>
            <family val="2"/>
          </rPr>
          <t>Patrick Richard:</t>
        </r>
        <r>
          <rPr>
            <sz val="9"/>
            <color indexed="81"/>
            <rFont val="Tahoma"/>
            <family val="2"/>
          </rPr>
          <t xml:space="preserve">
If the database is updated, it may be necessary to unhide the calculations tabs, ensure that all formulas line up with the Database tab, then rehide the calculations tabs.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Patrick Richard</author>
  </authors>
  <commentList>
    <comment ref="A1" authorId="0" shapeId="0" xr:uid="{5ABD3542-03EB-4B5B-9097-EC823FAAE1B7}">
      <text>
        <r>
          <rPr>
            <b/>
            <sz val="9"/>
            <color indexed="81"/>
            <rFont val="Tahoma"/>
            <family val="2"/>
          </rPr>
          <t>Patrick Richard:</t>
        </r>
        <r>
          <rPr>
            <sz val="9"/>
            <color indexed="81"/>
            <rFont val="Tahoma"/>
            <family val="2"/>
          </rPr>
          <t xml:space="preserve">
Includes Canadian-born players only.</t>
        </r>
      </text>
    </comment>
    <comment ref="A16" authorId="0" shapeId="0" xr:uid="{506A8633-9AF0-4316-A60F-07E282A736F8}">
      <text>
        <r>
          <rPr>
            <b/>
            <sz val="9"/>
            <color indexed="81"/>
            <rFont val="Tahoma"/>
            <family val="2"/>
          </rPr>
          <t>Patrick Richard:</t>
        </r>
        <r>
          <rPr>
            <sz val="9"/>
            <color indexed="81"/>
            <rFont val="Tahoma"/>
            <family val="2"/>
          </rPr>
          <t xml:space="preserve">
Includes American-born players only.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Patrick Richard</author>
  </authors>
  <commentList>
    <comment ref="A1" authorId="0" shapeId="0" xr:uid="{28A6BBA8-F6A8-4449-B1DC-5AE10C5ED303}">
      <text>
        <r>
          <rPr>
            <b/>
            <sz val="9"/>
            <color indexed="81"/>
            <rFont val="Tahoma"/>
            <family val="2"/>
          </rPr>
          <t>Patrick Richard:</t>
        </r>
        <r>
          <rPr>
            <sz val="9"/>
            <color indexed="81"/>
            <rFont val="Tahoma"/>
            <family val="2"/>
          </rPr>
          <t xml:space="preserve">
References: 
https://www.nhl.com/stats/skaters?report=bios&amp;reportType=season&amp;seasonFrom=20212022&amp;seasonTo=20212022&amp;gameType=2&amp;filter=gamesPlayed,gte,1&amp;sort=a_skaterFullName&amp;page=0&amp;pageSize=100
https://www.hockey-reference.com/friv/current_nhl_salaries.cgi
https://www.spotrac.com/nhl/free-agents/ufa/?ref=trending-pages
https://www.capfriendly.com/teams/[all teams]
(All accessed on 21 Aug 22)
Numerous references accessed through Google were used to fill in certain gaps.
(Last updated 21 Aug 22)
Note that this database only contains players with teams and salaries.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Patrick Richard</author>
  </authors>
  <commentList>
    <comment ref="A1" authorId="0" shapeId="0" xr:uid="{295D6461-79D4-4CE7-9918-65162E6B810F}">
      <text>
        <r>
          <rPr>
            <b/>
            <sz val="9"/>
            <color indexed="81"/>
            <rFont val="Tahoma"/>
            <family val="2"/>
          </rPr>
          <t>Patrick Richard:</t>
        </r>
        <r>
          <rPr>
            <sz val="9"/>
            <color indexed="81"/>
            <rFont val="Tahoma"/>
            <family val="2"/>
          </rPr>
          <t xml:space="preserve">
Metro areas.
Data sorted by Jan High, Jan Low, Snow, then Population.
Climate, population, and NHL history data from Wikipedia (accessed 22 Aug 22).</t>
        </r>
      </text>
    </comment>
    <comment ref="B1" authorId="0" shapeId="0" xr:uid="{C01C2DAB-D85A-4115-9459-D6B9FF809FB2}">
      <text>
        <r>
          <rPr>
            <b/>
            <sz val="9"/>
            <color indexed="81"/>
            <rFont val="Tahoma"/>
            <family val="2"/>
          </rPr>
          <t>Patrick Richard:</t>
        </r>
        <r>
          <rPr>
            <sz val="9"/>
            <color indexed="81"/>
            <rFont val="Tahoma"/>
            <family val="2"/>
          </rPr>
          <t xml:space="preserve">
Dec where Dec is colder.</t>
        </r>
      </text>
    </comment>
    <comment ref="C1" authorId="0" shapeId="0" xr:uid="{0BF60DB7-1DB3-4F82-A180-D656A581E250}">
      <text>
        <r>
          <rPr>
            <b/>
            <sz val="9"/>
            <color indexed="81"/>
            <rFont val="Tahoma"/>
            <family val="2"/>
          </rPr>
          <t>Patrick Richard:</t>
        </r>
        <r>
          <rPr>
            <sz val="9"/>
            <color indexed="81"/>
            <rFont val="Tahoma"/>
            <family val="2"/>
          </rPr>
          <t xml:space="preserve">
Dec where Dec is colder.</t>
        </r>
      </text>
    </comment>
    <comment ref="D1" authorId="0" shapeId="0" xr:uid="{84DBA06A-3797-41A9-B793-E1B3F36D16F9}">
      <text>
        <r>
          <rPr>
            <b/>
            <sz val="9"/>
            <color indexed="81"/>
            <rFont val="Tahoma"/>
            <family val="2"/>
          </rPr>
          <t>Patrick Richard:</t>
        </r>
        <r>
          <rPr>
            <sz val="9"/>
            <color indexed="81"/>
            <rFont val="Tahoma"/>
            <family val="2"/>
          </rPr>
          <t xml:space="preserve">
Number of months with average high at or below 0.0°C. 
Where blank, the number is 0.</t>
        </r>
      </text>
    </comment>
    <comment ref="E1" authorId="0" shapeId="0" xr:uid="{32D1D12A-42D3-403B-9DAE-4BE5B3CFC925}">
      <text>
        <r>
          <rPr>
            <b/>
            <sz val="9"/>
            <color indexed="81"/>
            <rFont val="Tahoma"/>
            <family val="2"/>
          </rPr>
          <t>Patrick Richard:</t>
        </r>
        <r>
          <rPr>
            <sz val="9"/>
            <color indexed="81"/>
            <rFont val="Tahoma"/>
            <family val="2"/>
          </rPr>
          <t xml:space="preserve">
Number of months with average low at or below 0.0°C.
Where blank, the number is 0.</t>
        </r>
      </text>
    </comment>
    <comment ref="F1" authorId="0" shapeId="0" xr:uid="{324D5292-89D2-4CA2-BC35-832FD3D2A196}">
      <text>
        <r>
          <rPr>
            <b/>
            <sz val="9"/>
            <color indexed="81"/>
            <rFont val="Tahoma"/>
            <charset val="1"/>
          </rPr>
          <t>Patrick Richard:</t>
        </r>
        <r>
          <rPr>
            <sz val="9"/>
            <color indexed="81"/>
            <rFont val="Tahoma"/>
            <charset val="1"/>
          </rPr>
          <t xml:space="preserve">
Where blank, the number is 0.</t>
        </r>
      </text>
    </comment>
    <comment ref="G1" authorId="0" shapeId="0" xr:uid="{5FF877A3-C3BD-48C3-934F-0EACC8F8F112}">
      <text>
        <r>
          <rPr>
            <b/>
            <sz val="9"/>
            <color indexed="81"/>
            <rFont val="Tahoma"/>
            <family val="2"/>
          </rPr>
          <t>Patrick Richard:</t>
        </r>
        <r>
          <rPr>
            <sz val="9"/>
            <color indexed="81"/>
            <rFont val="Tahoma"/>
            <family val="2"/>
          </rPr>
          <t xml:space="preserve">
Metro population.</t>
        </r>
      </text>
    </comment>
    <comment ref="H1" authorId="0" shapeId="0" xr:uid="{49A77E43-708C-4409-9F79-535AA5CFE519}">
      <text>
        <r>
          <rPr>
            <b/>
            <sz val="9"/>
            <color indexed="81"/>
            <rFont val="Tahoma"/>
            <charset val="1"/>
          </rPr>
          <t>Patrick Richard:</t>
        </r>
        <r>
          <rPr>
            <sz val="9"/>
            <color indexed="81"/>
            <rFont val="Tahoma"/>
            <charset val="1"/>
          </rPr>
          <t xml:space="preserve">
Year that team (or first team still active as applicable) started playing in city.
See notes for past teams.</t>
        </r>
      </text>
    </comment>
    <comment ref="I1" authorId="0" shapeId="0" xr:uid="{066A344F-6B5E-4E2D-BE35-B031CD214AFC}">
      <text>
        <r>
          <rPr>
            <b/>
            <sz val="9"/>
            <color indexed="81"/>
            <rFont val="Tahoma"/>
            <charset val="1"/>
          </rPr>
          <t>Patrick Richard:</t>
        </r>
        <r>
          <rPr>
            <sz val="9"/>
            <color indexed="81"/>
            <rFont val="Tahoma"/>
            <charset val="1"/>
          </rPr>
          <t xml:space="preserve">
Includes wins by defunct franchises.
Where blank, the number is 0.</t>
        </r>
      </text>
    </comment>
    <comment ref="J1" authorId="0" shapeId="0" xr:uid="{D98E5D3B-7BFF-48EF-999C-CA7FB3D78EFA}">
      <text>
        <r>
          <rPr>
            <b/>
            <sz val="9"/>
            <color indexed="81"/>
            <rFont val="Tahoma"/>
            <charset val="1"/>
          </rPr>
          <t>Patrick Richard:</t>
        </r>
        <r>
          <rPr>
            <sz val="9"/>
            <color indexed="81"/>
            <rFont val="Tahoma"/>
            <charset val="1"/>
          </rPr>
          <t xml:space="preserve">
Other cities with 3x Big Four teams include: Atlanta (GA); Houston (TX); and San Francisco (CA). 
Other cities with 2x Big Four teams include: Baltimore (MD); Charlotte (NC); Cincinnati (OH); Cleveland (OH); Indianapolis (IN); Kansas City (KS); Milwaukee (WI); and New Orleans (LA).   
Other cities with 1x Big Four team include: Green Bay (WI); Jacksonville (FL); Memphis (FL); Oakland (CA); Oklahoma City (OK); Orlando (FL); Portland (OR); Sacramento (CA); Salt Lake City (UT); and San Antonio (TX).
Cities with defunct NHL teams include: 
-Quebec, QC (Bulldogs, 1919–1920; Nordiques 1979–1995)
-Hamilton, ON (Tigers, 1920–1925)
-Oakland, CA (Seals/Golden Seals, 1967–1978)
-Kansas City, KS (Scouts, 1974–1976)
-Cleveland, OH (1976–1978)
-Atlanta, GA (Flames, 1972–1980; Thrashers 1999–2011) 
-Hartford, CT (Whalers, 1972–1997)  
</t>
        </r>
      </text>
    </comment>
    <comment ref="H2" authorId="0" shapeId="0" xr:uid="{A43A0341-B88D-481B-A6B9-D8939A351DB3}">
      <text>
        <r>
          <rPr>
            <b/>
            <sz val="9"/>
            <color indexed="81"/>
            <rFont val="Tahoma"/>
            <charset val="1"/>
          </rPr>
          <t>Patrick Richard:</t>
        </r>
        <r>
          <rPr>
            <sz val="9"/>
            <color indexed="81"/>
            <rFont val="Tahoma"/>
            <charset val="1"/>
          </rPr>
          <t xml:space="preserve">
Jets: 1972–1996</t>
        </r>
      </text>
    </comment>
    <comment ref="H4" authorId="0" shapeId="0" xr:uid="{DF3051A4-9394-42B2-AAF9-02C77DCED646}">
      <text>
        <r>
          <rPr>
            <b/>
            <sz val="9"/>
            <color indexed="81"/>
            <rFont val="Tahoma"/>
            <charset val="1"/>
          </rPr>
          <t>Patrick Richard:</t>
        </r>
        <r>
          <rPr>
            <sz val="9"/>
            <color indexed="81"/>
            <rFont val="Tahoma"/>
            <charset val="1"/>
          </rPr>
          <t xml:space="preserve">
Senators: 1883–1934</t>
        </r>
      </text>
    </comment>
    <comment ref="I4" authorId="0" shapeId="0" xr:uid="{5C5B3E0D-2DD7-417E-AAFE-2058B0ED9C29}">
      <text>
        <r>
          <rPr>
            <b/>
            <sz val="9"/>
            <color indexed="81"/>
            <rFont val="Tahoma"/>
            <charset val="1"/>
          </rPr>
          <t>Patrick Richard:</t>
        </r>
        <r>
          <rPr>
            <sz val="9"/>
            <color indexed="81"/>
            <rFont val="Tahoma"/>
            <charset val="1"/>
          </rPr>
          <t xml:space="preserve">
Current Senators: 0
Past Senators: 4</t>
        </r>
      </text>
    </comment>
    <comment ref="H5" authorId="0" shapeId="0" xr:uid="{FFB1F344-3462-4429-AF68-032061E132DB}">
      <text>
        <r>
          <rPr>
            <b/>
            <sz val="9"/>
            <color indexed="81"/>
            <rFont val="Tahoma"/>
            <charset val="1"/>
          </rPr>
          <t>Patrick Richard:</t>
        </r>
        <r>
          <rPr>
            <sz val="9"/>
            <color indexed="81"/>
            <rFont val="Tahoma"/>
            <charset val="1"/>
          </rPr>
          <t xml:space="preserve">
Wanderers: 1917–1918
Maroons: 1924–1938</t>
        </r>
      </text>
    </comment>
    <comment ref="I5" authorId="0" shapeId="0" xr:uid="{653915E5-B0E7-406C-95E8-A275B19D8EB1}">
      <text>
        <r>
          <rPr>
            <b/>
            <sz val="9"/>
            <color indexed="81"/>
            <rFont val="Tahoma"/>
            <charset val="1"/>
          </rPr>
          <t>Patrick Richard:</t>
        </r>
        <r>
          <rPr>
            <sz val="9"/>
            <color indexed="81"/>
            <rFont val="Tahoma"/>
            <charset val="1"/>
          </rPr>
          <t xml:space="preserve">
Canadiens: 24
Maroons: 2</t>
        </r>
      </text>
    </comment>
    <comment ref="H6" authorId="0" shapeId="0" xr:uid="{F8EDCB35-65CC-4AC8-8FBF-2471F2AF434B}">
      <text>
        <r>
          <rPr>
            <b/>
            <sz val="9"/>
            <color indexed="81"/>
            <rFont val="Tahoma"/>
            <charset val="1"/>
          </rPr>
          <t>Patrick Richard:</t>
        </r>
        <r>
          <rPr>
            <sz val="9"/>
            <color indexed="81"/>
            <rFont val="Tahoma"/>
            <charset val="1"/>
          </rPr>
          <t xml:space="preserve">
North Stars 1967–1993</t>
        </r>
      </text>
    </comment>
    <comment ref="H12" authorId="0" shapeId="0" xr:uid="{8B3248E0-1606-423A-8C82-53860BEF8FC7}">
      <text>
        <r>
          <rPr>
            <b/>
            <sz val="9"/>
            <color indexed="81"/>
            <rFont val="Tahoma"/>
            <charset val="1"/>
          </rPr>
          <t>Patrick Richard:</t>
        </r>
        <r>
          <rPr>
            <sz val="9"/>
            <color indexed="81"/>
            <rFont val="Tahoma"/>
            <charset val="1"/>
          </rPr>
          <t xml:space="preserve">
Pirates: 1925–1930</t>
        </r>
      </text>
    </comment>
    <comment ref="A15" authorId="0" shapeId="0" xr:uid="{96CEE9F4-EB54-4394-BCE3-ABF00DE1777D}">
      <text>
        <r>
          <rPr>
            <b/>
            <sz val="9"/>
            <color indexed="81"/>
            <rFont val="Tahoma"/>
            <family val="2"/>
          </rPr>
          <t>Patrick Richard:</t>
        </r>
        <r>
          <rPr>
            <sz val="9"/>
            <color indexed="81"/>
            <rFont val="Tahoma"/>
            <family val="2"/>
          </rPr>
          <t xml:space="preserve">
Islanders, Rangers, &amp; New Jersey Devils.</t>
        </r>
      </text>
    </comment>
    <comment ref="H15" authorId="0" shapeId="0" xr:uid="{30475591-CF7C-4512-AD77-C0159135746E}">
      <text>
        <r>
          <rPr>
            <b/>
            <sz val="9"/>
            <color indexed="81"/>
            <rFont val="Tahoma"/>
            <charset val="1"/>
          </rPr>
          <t>Patrick Richard:</t>
        </r>
        <r>
          <rPr>
            <sz val="9"/>
            <color indexed="81"/>
            <rFont val="Tahoma"/>
            <charset val="1"/>
          </rPr>
          <t xml:space="preserve">
NYI: 1972; NJD: 1982
Brooklyn Americans: 1925–1942</t>
        </r>
      </text>
    </comment>
    <comment ref="I15" authorId="0" shapeId="0" xr:uid="{17615AA3-A251-4C19-B95C-C209B2F13F9A}">
      <text>
        <r>
          <rPr>
            <b/>
            <sz val="9"/>
            <color indexed="81"/>
            <rFont val="Tahoma"/>
            <charset val="1"/>
          </rPr>
          <t>Patrick Richard:</t>
        </r>
        <r>
          <rPr>
            <sz val="9"/>
            <color indexed="81"/>
            <rFont val="Tahoma"/>
            <charset val="1"/>
          </rPr>
          <t xml:space="preserve">
NYR: 4; NYI: 4; NJD: 3</t>
        </r>
      </text>
    </comment>
    <comment ref="H16" authorId="0" shapeId="0" xr:uid="{1A412DCD-23B5-4875-8030-C9C215AD1EFF}">
      <text>
        <r>
          <rPr>
            <b/>
            <sz val="9"/>
            <color indexed="81"/>
            <rFont val="Tahoma"/>
            <charset val="1"/>
          </rPr>
          <t>Patrick Richard:</t>
        </r>
        <r>
          <rPr>
            <sz val="9"/>
            <color indexed="81"/>
            <rFont val="Tahoma"/>
            <charset val="1"/>
          </rPr>
          <t xml:space="preserve">
Eagles 1934–1935</t>
        </r>
      </text>
    </comment>
    <comment ref="H17" authorId="0" shapeId="0" xr:uid="{4610A065-B1A8-472C-A55B-C0D742541BA4}">
      <text>
        <r>
          <rPr>
            <b/>
            <sz val="9"/>
            <color indexed="81"/>
            <rFont val="Tahoma"/>
            <charset val="1"/>
          </rPr>
          <t>Patrick Richard:</t>
        </r>
        <r>
          <rPr>
            <sz val="9"/>
            <color indexed="81"/>
            <rFont val="Tahoma"/>
            <charset val="1"/>
          </rPr>
          <t xml:space="preserve">
Quakers: 1930–1931</t>
        </r>
      </text>
    </comment>
    <comment ref="I18" authorId="0" shapeId="0" xr:uid="{E3E37550-46A9-4AB0-A900-3057F3A7BA46}">
      <text>
        <r>
          <rPr>
            <b/>
            <sz val="9"/>
            <color indexed="81"/>
            <rFont val="Tahoma"/>
            <charset val="1"/>
          </rPr>
          <t>Patrick Richard:</t>
        </r>
        <r>
          <rPr>
            <sz val="9"/>
            <color indexed="81"/>
            <rFont val="Tahoma"/>
            <charset val="1"/>
          </rPr>
          <t xml:space="preserve">
Canucks: 0
Millionaires: 1</t>
        </r>
      </text>
    </comment>
    <comment ref="H19" authorId="0" shapeId="0" xr:uid="{2FD62512-CE02-417A-B04B-BCFC0A840432}">
      <text>
        <r>
          <rPr>
            <b/>
            <sz val="9"/>
            <color indexed="81"/>
            <rFont val="Tahoma"/>
            <charset val="1"/>
          </rPr>
          <t>Patrick Richard:</t>
        </r>
        <r>
          <rPr>
            <sz val="9"/>
            <color indexed="81"/>
            <rFont val="Tahoma"/>
            <charset val="1"/>
          </rPr>
          <t xml:space="preserve">
Colorado Rockies: 1976–1982</t>
        </r>
      </text>
    </comment>
    <comment ref="A28" authorId="0" shapeId="0" xr:uid="{0A177FEA-CD22-40DF-B7F1-7B1D58620771}">
      <text>
        <r>
          <rPr>
            <b/>
            <sz val="9"/>
            <color indexed="81"/>
            <rFont val="Tahoma"/>
            <family val="2"/>
          </rPr>
          <t>Patrick Richard:</t>
        </r>
        <r>
          <rPr>
            <sz val="9"/>
            <color indexed="81"/>
            <rFont val="Tahoma"/>
            <family val="2"/>
          </rPr>
          <t xml:space="preserve">
Kings and Anaheim Ducks.</t>
        </r>
      </text>
    </comment>
    <comment ref="H28" authorId="0" shapeId="0" xr:uid="{08C998BB-337D-43B3-A80A-B5A8B6EAA595}">
      <text>
        <r>
          <rPr>
            <b/>
            <sz val="9"/>
            <color indexed="81"/>
            <rFont val="Tahoma"/>
            <charset val="1"/>
          </rPr>
          <t>Patrick Richard:</t>
        </r>
        <r>
          <rPr>
            <sz val="9"/>
            <color indexed="81"/>
            <rFont val="Tahoma"/>
            <charset val="1"/>
          </rPr>
          <t xml:space="preserve">
ANA: 1993</t>
        </r>
      </text>
    </comment>
    <comment ref="I28" authorId="0" shapeId="0" xr:uid="{7BECFA27-1513-4317-A139-0C67582F0BDB}">
      <text>
        <r>
          <rPr>
            <b/>
            <sz val="9"/>
            <color indexed="81"/>
            <rFont val="Tahoma"/>
            <charset val="1"/>
          </rPr>
          <t>Patrick Richard:</t>
        </r>
        <r>
          <rPr>
            <sz val="9"/>
            <color indexed="81"/>
            <rFont val="Tahoma"/>
            <charset val="1"/>
          </rPr>
          <t xml:space="preserve">
LAK: 2; ANA: 1</t>
        </r>
      </text>
    </comment>
  </commentList>
</comments>
</file>

<file path=xl/sharedStrings.xml><?xml version="1.0" encoding="utf-8"?>
<sst xmlns="http://schemas.openxmlformats.org/spreadsheetml/2006/main" count="4368" uniqueCount="1010">
  <si>
    <t>Player</t>
  </si>
  <si>
    <t>Cap Hit</t>
  </si>
  <si>
    <t>Darnell Nurse</t>
  </si>
  <si>
    <t>EDM</t>
  </si>
  <si>
    <t>Adam Fox</t>
  </si>
  <si>
    <t>NYR</t>
  </si>
  <si>
    <t>Kirill Kaprizov</t>
  </si>
  <si>
    <t>MIN</t>
  </si>
  <si>
    <t>Filip Forsberg</t>
  </si>
  <si>
    <t>NSH</t>
  </si>
  <si>
    <t>Mathew Barzal</t>
  </si>
  <si>
    <t>NYI</t>
  </si>
  <si>
    <t>Timo Meier</t>
  </si>
  <si>
    <t>SJS</t>
  </si>
  <si>
    <t>Alex DeBrincat</t>
  </si>
  <si>
    <t>OTT</t>
  </si>
  <si>
    <t>Cale Makar</t>
  </si>
  <si>
    <t>COL</t>
  </si>
  <si>
    <t>Ryan Johansen</t>
  </si>
  <si>
    <t>Jacob Markstrom</t>
  </si>
  <si>
    <t>CGY</t>
  </si>
  <si>
    <t>Torey Krug</t>
  </si>
  <si>
    <t>STL</t>
  </si>
  <si>
    <t>CBJ</t>
  </si>
  <si>
    <t>Elias Pettersson</t>
  </si>
  <si>
    <t>VAN</t>
  </si>
  <si>
    <t>Gabriel Landeskog</t>
  </si>
  <si>
    <t>Colton Parayko</t>
  </si>
  <si>
    <t>Anthony Cirelli</t>
  </si>
  <si>
    <t>TBL</t>
  </si>
  <si>
    <t>Mikhail Sergachev</t>
  </si>
  <si>
    <t>Jack Hughes</t>
  </si>
  <si>
    <t>NJD</t>
  </si>
  <si>
    <t>Josh Anderson</t>
  </si>
  <si>
    <t>MTL</t>
  </si>
  <si>
    <t>Miro Heiskanen</t>
  </si>
  <si>
    <t>DAL</t>
  </si>
  <si>
    <t>Anze Kopitar</t>
  </si>
  <si>
    <t>LAK</t>
  </si>
  <si>
    <t>Andrei Svechnikov</t>
  </si>
  <si>
    <t>CAR</t>
  </si>
  <si>
    <t>Nathan MacKinnon</t>
  </si>
  <si>
    <t>Brock Boeser</t>
  </si>
  <si>
    <t>Brady Tkachuk</t>
  </si>
  <si>
    <t>Brendan Gallagher</t>
  </si>
  <si>
    <t>Blake Wheeler</t>
  </si>
  <si>
    <t>WPG</t>
  </si>
  <si>
    <t>Neal Pionk</t>
  </si>
  <si>
    <t>Quinn Hughes</t>
  </si>
  <si>
    <t>Robin Lehner</t>
  </si>
  <si>
    <t>VEG</t>
  </si>
  <si>
    <t>Anthony Mantha</t>
  </si>
  <si>
    <t>WSH</t>
  </si>
  <si>
    <t>John Gibson</t>
  </si>
  <si>
    <t>ANA</t>
  </si>
  <si>
    <t>Philipp Grubauer</t>
  </si>
  <si>
    <t>SEA</t>
  </si>
  <si>
    <t>Ryan Pulock</t>
  </si>
  <si>
    <t>Bryan Rust</t>
  </si>
  <si>
    <t>PIT</t>
  </si>
  <si>
    <t>Jared Spurgeon</t>
  </si>
  <si>
    <t>Jaden Schwartz</t>
  </si>
  <si>
    <t>Jacob Trouba</t>
  </si>
  <si>
    <t>Igor Shesterkin</t>
  </si>
  <si>
    <t>Mikko Rantanen</t>
  </si>
  <si>
    <t>Erik Johnson</t>
  </si>
  <si>
    <t>Jordan Staal</t>
  </si>
  <si>
    <t>Jordan Binnington</t>
  </si>
  <si>
    <t>Taylor Hall</t>
  </si>
  <si>
    <t>BOS</t>
  </si>
  <si>
    <t>Charlie McAvoy</t>
  </si>
  <si>
    <t>Sam Reinhart</t>
  </si>
  <si>
    <t>FLA</t>
  </si>
  <si>
    <t>Sergei Bobrovsky</t>
  </si>
  <si>
    <t>Nick Suzuki</t>
  </si>
  <si>
    <t>William Karlsson</t>
  </si>
  <si>
    <t>Anders Lee</t>
  </si>
  <si>
    <t>Justin Faulk</t>
  </si>
  <si>
    <t>Adam Henrique</t>
  </si>
  <si>
    <t>Rasmus Dahlin</t>
  </si>
  <si>
    <t>BUF</t>
  </si>
  <si>
    <t>Adam Pelech</t>
  </si>
  <si>
    <t>Tomas Hertl</t>
  </si>
  <si>
    <t>Joe Pavelski</t>
  </si>
  <si>
    <t>Mattias Ekholm</t>
  </si>
  <si>
    <t>Mark Scheifele</t>
  </si>
  <si>
    <t>Jaccob Slavin</t>
  </si>
  <si>
    <t>Vladimir Tarasenko</t>
  </si>
  <si>
    <t>Pavel Buchnevich</t>
  </si>
  <si>
    <t>Ryan McDonagh</t>
  </si>
  <si>
    <t>Brady Skjei</t>
  </si>
  <si>
    <t>Travis Sanheim</t>
  </si>
  <si>
    <t>PHI</t>
  </si>
  <si>
    <t>Mikael Backlund</t>
  </si>
  <si>
    <t>Patric Hornqvist</t>
  </si>
  <si>
    <t>Cam Atkinson</t>
  </si>
  <si>
    <t>Oliver Bjorkstrand</t>
  </si>
  <si>
    <t>Elvis Merzlikins</t>
  </si>
  <si>
    <t>Dylan Larkin</t>
  </si>
  <si>
    <t>DET</t>
  </si>
  <si>
    <t>Jakub Vrana</t>
  </si>
  <si>
    <t>Tyler Bertuzzi</t>
  </si>
  <si>
    <t>Ryan Nugent-Hopkins</t>
  </si>
  <si>
    <t>Max Pacioretty</t>
  </si>
  <si>
    <t>Hampus Lindholm</t>
  </si>
  <si>
    <t>Brock Nelson</t>
  </si>
  <si>
    <t>Brayden Schenn</t>
  </si>
  <si>
    <t>Shea Theodore</t>
  </si>
  <si>
    <t>Jason Zucker</t>
  </si>
  <si>
    <t>Tyler Toffoli</t>
  </si>
  <si>
    <t>Damon Severson</t>
  </si>
  <si>
    <t>Zach Hyman</t>
  </si>
  <si>
    <t>Jonas Brodin</t>
  </si>
  <si>
    <t>Mike Hoffman</t>
  </si>
  <si>
    <t>Tyler Seguin</t>
  </si>
  <si>
    <t>Esa Lindell</t>
  </si>
  <si>
    <t>Mikael Granlund</t>
  </si>
  <si>
    <t>Juuse Saros</t>
  </si>
  <si>
    <t>Gustav Nyquist</t>
  </si>
  <si>
    <t>Jared McCann</t>
  </si>
  <si>
    <t>Kyle Connor</t>
  </si>
  <si>
    <t>Nate Schmidt</t>
  </si>
  <si>
    <t>Kyle Palmieri</t>
  </si>
  <si>
    <t>Victor Hedman</t>
  </si>
  <si>
    <t>Samuel Girard</t>
  </si>
  <si>
    <t>Frederik Andersen</t>
  </si>
  <si>
    <t>Marc-Edouard Vlasic</t>
  </si>
  <si>
    <t>Tyler Myers</t>
  </si>
  <si>
    <t>Jake Guentzel</t>
  </si>
  <si>
    <t>Linus Ullmark</t>
  </si>
  <si>
    <t>TOR</t>
  </si>
  <si>
    <t>Kevin Shattenkirk</t>
  </si>
  <si>
    <t>Noah Hanifin</t>
  </si>
  <si>
    <t>Blake Coleman</t>
  </si>
  <si>
    <t>Cam Fowler</t>
  </si>
  <si>
    <t>Jordan Eberle</t>
  </si>
  <si>
    <t>Nikolaj Ehlers</t>
  </si>
  <si>
    <t>Teuvo Teravainen</t>
  </si>
  <si>
    <t>Alex Tuch</t>
  </si>
  <si>
    <t>MacKenzie Weegar</t>
  </si>
  <si>
    <t>Oliver Ekman-Larsson</t>
  </si>
  <si>
    <t>Devon Toews</t>
  </si>
  <si>
    <t>Rasmus Andersson</t>
  </si>
  <si>
    <t>Nico Hischier</t>
  </si>
  <si>
    <t>Mats Zuccarello</t>
  </si>
  <si>
    <t>Jeff Petry</t>
  </si>
  <si>
    <t>Filip Hronek</t>
  </si>
  <si>
    <t>Connor Hellebuyck</t>
  </si>
  <si>
    <t>Jean-Gabriel Pageau</t>
  </si>
  <si>
    <t>Tyson Barrie</t>
  </si>
  <si>
    <t>Andrei Vasilevskiy</t>
  </si>
  <si>
    <t>Clayton Keller</t>
  </si>
  <si>
    <t>ARI</t>
  </si>
  <si>
    <t>Nick Schmaltz</t>
  </si>
  <si>
    <t>Brandon Saad</t>
  </si>
  <si>
    <t>J.T. Miller</t>
  </si>
  <si>
    <t>Tristan Jarry</t>
  </si>
  <si>
    <t>Roope Hintz</t>
  </si>
  <si>
    <t>Alex Killorn</t>
  </si>
  <si>
    <t>Bo Horvat</t>
  </si>
  <si>
    <t>Erik Cernak</t>
  </si>
  <si>
    <t>Alex Iafallo</t>
  </si>
  <si>
    <t>David Pastrnak</t>
  </si>
  <si>
    <t>Craig Smith</t>
  </si>
  <si>
    <t>Jamie Oleksiak</t>
  </si>
  <si>
    <t>Adrian Kempe</t>
  </si>
  <si>
    <t>Viktor Arvidsson</t>
  </si>
  <si>
    <t>Alec Martinez</t>
  </si>
  <si>
    <t>Matt Grzelcyk</t>
  </si>
  <si>
    <t>David Savard</t>
  </si>
  <si>
    <t>Vladislav Gavrikov</t>
  </si>
  <si>
    <t>Petr Mrazek</t>
  </si>
  <si>
    <t>CHI</t>
  </si>
  <si>
    <t>Jonathan Huberdeau</t>
  </si>
  <si>
    <t>Anthony Beauvillier</t>
  </si>
  <si>
    <t>Mackenzie Blackwood</t>
  </si>
  <si>
    <t>Yanni Gourde</t>
  </si>
  <si>
    <t>Brian Dumoulin</t>
  </si>
  <si>
    <t>Marcus Pettersson</t>
  </si>
  <si>
    <t>Brett Pesce</t>
  </si>
  <si>
    <t>Connor Brown</t>
  </si>
  <si>
    <t>Thomas Chabot</t>
  </si>
  <si>
    <t>Ryan Graves</t>
  </si>
  <si>
    <t>Radek Faksa</t>
  </si>
  <si>
    <t>Ryan Suter</t>
  </si>
  <si>
    <t>Matt Duchene</t>
  </si>
  <si>
    <t>Jack Roslovic</t>
  </si>
  <si>
    <t>Vince Dunn</t>
  </si>
  <si>
    <t>Semyon Varlamov</t>
  </si>
  <si>
    <t>Ilya Sorokin</t>
  </si>
  <si>
    <t>James van Riemsdyk</t>
  </si>
  <si>
    <t>Oskar Lindblom</t>
  </si>
  <si>
    <t>Rasmus Ristolainen</t>
  </si>
  <si>
    <t>Nikita Kucherov</t>
  </si>
  <si>
    <t>Morgan Rielly</t>
  </si>
  <si>
    <t>Jakob Chychrun</t>
  </si>
  <si>
    <t>Jesperi Kotkaniemi</t>
  </si>
  <si>
    <t>Logan Couture</t>
  </si>
  <si>
    <t>Jake McCabe</t>
  </si>
  <si>
    <t>Conor Garland</t>
  </si>
  <si>
    <t>Kyle Okposo</t>
  </si>
  <si>
    <t>John Carlson</t>
  </si>
  <si>
    <t>Kris Letang</t>
  </si>
  <si>
    <t>Jake DeBrusk</t>
  </si>
  <si>
    <t>Joonas Donskoi</t>
  </si>
  <si>
    <t>Elias Lindholm</t>
  </si>
  <si>
    <t>Marco Scandella</t>
  </si>
  <si>
    <t>Philippe Myers</t>
  </si>
  <si>
    <t>Jake Allen</t>
  </si>
  <si>
    <t>Pius Suter</t>
  </si>
  <si>
    <t>Ville Husso</t>
  </si>
  <si>
    <t>Kevin Hayes</t>
  </si>
  <si>
    <t>Travis Konecny</t>
  </si>
  <si>
    <t>Tyler Johnson</t>
  </si>
  <si>
    <t>Carter Hart</t>
  </si>
  <si>
    <t>Alexandar Georgiev</t>
  </si>
  <si>
    <t>Drake Batherson</t>
  </si>
  <si>
    <t>Marc-Andre Fleury</t>
  </si>
  <si>
    <t>Adam Larsson</t>
  </si>
  <si>
    <t>Carson Soucy</t>
  </si>
  <si>
    <t>Chris Driedger</t>
  </si>
  <si>
    <t>Alex Nedeljkovic</t>
  </si>
  <si>
    <t>Josh Bailey</t>
  </si>
  <si>
    <t>Brayden Point</t>
  </si>
  <si>
    <t>Zack Kassian</t>
  </si>
  <si>
    <t>J.T. Compher</t>
  </si>
  <si>
    <t>Brett Connolly</t>
  </si>
  <si>
    <t>Thatcher Demko</t>
  </si>
  <si>
    <t>Jonathan Marchessault</t>
  </si>
  <si>
    <t>John Marino</t>
  </si>
  <si>
    <t>Brandon Carlo</t>
  </si>
  <si>
    <t>Christian Dvorak</t>
  </si>
  <si>
    <t>Sam Bennett</t>
  </si>
  <si>
    <t>Dougie Hamilton</t>
  </si>
  <si>
    <t>Nick Ritchie</t>
  </si>
  <si>
    <t>Artem Zub</t>
  </si>
  <si>
    <t>Tomas Tatar</t>
  </si>
  <si>
    <t>Kevin Fiala</t>
  </si>
  <si>
    <t>Matt Roy</t>
  </si>
  <si>
    <t>Adam Lowry</t>
  </si>
  <si>
    <t>Jeff Carter</t>
  </si>
  <si>
    <t>Jordan Kyrou</t>
  </si>
  <si>
    <t>Robert Thomas</t>
  </si>
  <si>
    <t>Chandler Stephenson</t>
  </si>
  <si>
    <t>Marcus Foligno</t>
  </si>
  <si>
    <t>Joel Eriksson Ek</t>
  </si>
  <si>
    <t>Cam Talbot</t>
  </si>
  <si>
    <t>Joel Armia</t>
  </si>
  <si>
    <t>Oskar Sundqvist</t>
  </si>
  <si>
    <t>Ryan Lindgren</t>
  </si>
  <si>
    <t>Brenden Dillon</t>
  </si>
  <si>
    <t>Dylan DeMelo</t>
  </si>
  <si>
    <t>Cody Ceci</t>
  </si>
  <si>
    <t>Jesper Fast</t>
  </si>
  <si>
    <t>Brent Burns</t>
  </si>
  <si>
    <t>Tanner Pearson</t>
  </si>
  <si>
    <t>Nicklas Backstrom</t>
  </si>
  <si>
    <t>Evgeny Kuznetsov</t>
  </si>
  <si>
    <t>Lars Eller</t>
  </si>
  <si>
    <t>Sidney Crosby</t>
  </si>
  <si>
    <t>Charlie Coyle</t>
  </si>
  <si>
    <t>Anthony Duclair</t>
  </si>
  <si>
    <t>Denis Gurianov</t>
  </si>
  <si>
    <t>Warren Foegele</t>
  </si>
  <si>
    <t>Patrick Kane</t>
  </si>
  <si>
    <t>Jonathan Toews</t>
  </si>
  <si>
    <t>Jacob Middleton</t>
  </si>
  <si>
    <t>Paul Byron</t>
  </si>
  <si>
    <t>Nick Foligno</t>
  </si>
  <si>
    <t>Colton Sissons</t>
  </si>
  <si>
    <t>Sean Kuraly</t>
  </si>
  <si>
    <t>Ivan Provorov</t>
  </si>
  <si>
    <t>James Reimer</t>
  </si>
  <si>
    <t>Brock McGinn</t>
  </si>
  <si>
    <t>Mike Reilly</t>
  </si>
  <si>
    <t>Jason Dickinson</t>
  </si>
  <si>
    <t>Adin Hill</t>
  </si>
  <si>
    <t>Filip Chytil</t>
  </si>
  <si>
    <t>Ivan Barbashev</t>
  </si>
  <si>
    <t>Joel Edmundson</t>
  </si>
  <si>
    <t>Anton Forsberg</t>
  </si>
  <si>
    <t>Nikita Zaitsev</t>
  </si>
  <si>
    <t>Jordan Greenway</t>
  </si>
  <si>
    <t>Jonathan Quick</t>
  </si>
  <si>
    <t>Barclay Goodrow</t>
  </si>
  <si>
    <t>Patrik Nemeth</t>
  </si>
  <si>
    <t>Casey Cizikas</t>
  </si>
  <si>
    <t>Mike Smith</t>
  </si>
  <si>
    <t>Scott Laughton</t>
  </si>
  <si>
    <t>William Nylander</t>
  </si>
  <si>
    <t>Jack Eichel</t>
  </si>
  <si>
    <t>Jeff Skinner</t>
  </si>
  <si>
    <t>Casey Mittelstadt</t>
  </si>
  <si>
    <t>Henri Jokiharju</t>
  </si>
  <si>
    <t>T.J. Oshie</t>
  </si>
  <si>
    <t>Erik Haula</t>
  </si>
  <si>
    <t>Derek Forbort</t>
  </si>
  <si>
    <t>Carter Verhaeghe</t>
  </si>
  <si>
    <t>Gustav Forsling</t>
  </si>
  <si>
    <t>Radko Gudas</t>
  </si>
  <si>
    <t>Dante Fabbro</t>
  </si>
  <si>
    <t>Adam Erne</t>
  </si>
  <si>
    <t>Zemgus Girgensons</t>
  </si>
  <si>
    <t>Teddy Blueger</t>
  </si>
  <si>
    <t>Dillon Dube</t>
  </si>
  <si>
    <t>Michael Del Zotto</t>
  </si>
  <si>
    <t>Tyson Jost</t>
  </si>
  <si>
    <t>Dmitry Kulikov</t>
  </si>
  <si>
    <t>Phillip Danault</t>
  </si>
  <si>
    <t>Trevor Moore</t>
  </si>
  <si>
    <t>Karel Vejmelka</t>
  </si>
  <si>
    <t>Pavel Francouz</t>
  </si>
  <si>
    <t>Antti Raanta</t>
  </si>
  <si>
    <t>Jake Bean</t>
  </si>
  <si>
    <t>Tom Wilson</t>
  </si>
  <si>
    <t>Yegor Sharangovich</t>
  </si>
  <si>
    <t>Nick Bonino</t>
  </si>
  <si>
    <t>Travis Hamonic</t>
  </si>
  <si>
    <t>Ryan Hartman</t>
  </si>
  <si>
    <t>Alex Goligoski</t>
  </si>
  <si>
    <t>Jeremy Lauzon</t>
  </si>
  <si>
    <t>Adam Boqvist</t>
  </si>
  <si>
    <t>Scott Mayfield</t>
  </si>
  <si>
    <t>Jake Muzzin</t>
  </si>
  <si>
    <t>Justin Holl</t>
  </si>
  <si>
    <t>Juuso Valimaki</t>
  </si>
  <si>
    <t>Erik Karlsson</t>
  </si>
  <si>
    <t>Nick Jensen</t>
  </si>
  <si>
    <t>Brad Marchand</t>
  </si>
  <si>
    <t>Tomas Nosek</t>
  </si>
  <si>
    <t>Aaron Ekblad</t>
  </si>
  <si>
    <t>Janne Kuokkanen</t>
  </si>
  <si>
    <t>Rudolfs Balcers</t>
  </si>
  <si>
    <t>Jordan Martinook</t>
  </si>
  <si>
    <t>Anders Bjork</t>
  </si>
  <si>
    <t>Jacob Bryson</t>
  </si>
  <si>
    <t>Derek Grant</t>
  </si>
  <si>
    <t>Ryan Reaves</t>
  </si>
  <si>
    <t>Cal Clutterbuck</t>
  </si>
  <si>
    <t>Travis Dermott</t>
  </si>
  <si>
    <t>William Carrier</t>
  </si>
  <si>
    <t>Conor Sheary</t>
  </si>
  <si>
    <t>Jake Evans</t>
  </si>
  <si>
    <t>Casey DeSmith</t>
  </si>
  <si>
    <t>Blake Lizotte</t>
  </si>
  <si>
    <t>Radim Simek</t>
  </si>
  <si>
    <t>David Kampf</t>
  </si>
  <si>
    <t>Brayden McNabb</t>
  </si>
  <si>
    <t>Tage Thompson</t>
  </si>
  <si>
    <t>Nic Dowd</t>
  </si>
  <si>
    <t>Troy Terry</t>
  </si>
  <si>
    <t>Austin Watson</t>
  </si>
  <si>
    <t>Luke Glendening</t>
  </si>
  <si>
    <t>Jani Hakanpaa</t>
  </si>
  <si>
    <t>Eric Robinson</t>
  </si>
  <si>
    <t>Matt Martin</t>
  </si>
  <si>
    <t>Travis Boyd</t>
  </si>
  <si>
    <t>Alexander Barabanov</t>
  </si>
  <si>
    <t>Craig Anderson</t>
  </si>
  <si>
    <t>Eetu Luostarinen</t>
  </si>
  <si>
    <t>Michael Rasmussen</t>
  </si>
  <si>
    <t>Eeli Tolvanen</t>
  </si>
  <si>
    <t>Jordan Oesterle</t>
  </si>
  <si>
    <t>Brandon Hagel</t>
  </si>
  <si>
    <t>Frederick Gaudreau</t>
  </si>
  <si>
    <t>Riley Stillman</t>
  </si>
  <si>
    <t>Nick Holden</t>
  </si>
  <si>
    <t>Joonas Korpisalo</t>
  </si>
  <si>
    <t>Timothy Liljegren</t>
  </si>
  <si>
    <t>Dmitry Orlov</t>
  </si>
  <si>
    <t>Max Jones</t>
  </si>
  <si>
    <t>Jakub Voracek</t>
  </si>
  <si>
    <t>Derek Ryan</t>
  </si>
  <si>
    <t>Ross Colton</t>
  </si>
  <si>
    <t>Andrew Cogliano</t>
  </si>
  <si>
    <t>Jonas Siegenthaler</t>
  </si>
  <si>
    <t>Joel Kiviranta</t>
  </si>
  <si>
    <t>Garnet Hathaway</t>
  </si>
  <si>
    <t>Michael Bunting</t>
  </si>
  <si>
    <t>Sam Lafferty</t>
  </si>
  <si>
    <t>Trent Frederic</t>
  </si>
  <si>
    <t>Ross Johnston</t>
  </si>
  <si>
    <t>Henrik Borgström</t>
  </si>
  <si>
    <t>Wayne Simmonds</t>
  </si>
  <si>
    <t>Michael McLeod</t>
  </si>
  <si>
    <t>Carey Price</t>
  </si>
  <si>
    <t>Jamie Benn</t>
  </si>
  <si>
    <t>Scott Wedgewood</t>
  </si>
  <si>
    <t>Artemi Panarin</t>
  </si>
  <si>
    <t>Mika Zibanejad</t>
  </si>
  <si>
    <t>Chris Kreider</t>
  </si>
  <si>
    <t>Logan Stanley</t>
  </si>
  <si>
    <t>Connor McDavid</t>
  </si>
  <si>
    <t>Leon Draisaitl</t>
  </si>
  <si>
    <t>Joel Farabee</t>
  </si>
  <si>
    <t>Steven Stamkos</t>
  </si>
  <si>
    <t>Pierre-Edouard Bellemare</t>
  </si>
  <si>
    <t>Corey Perry</t>
  </si>
  <si>
    <t>Andrew Ladd</t>
  </si>
  <si>
    <t>Shayne Gostisbehere</t>
  </si>
  <si>
    <t>Ryan O'Reilly</t>
  </si>
  <si>
    <t>Mark Stone</t>
  </si>
  <si>
    <t>Alex Pietrangelo</t>
  </si>
  <si>
    <t>Zach Whitecloud</t>
  </si>
  <si>
    <t>Alex Ovechkin</t>
  </si>
  <si>
    <t>Trevor van Riemsdyk</t>
  </si>
  <si>
    <t>Chris Wagner</t>
  </si>
  <si>
    <t>Aleksander Barkov</t>
  </si>
  <si>
    <t>Justin Danforth</t>
  </si>
  <si>
    <t>Kurtis MacDermid</t>
  </si>
  <si>
    <t>Jakub Zboril</t>
  </si>
  <si>
    <t>Dylan Gambrell</t>
  </si>
  <si>
    <t>Anthony Stolarz</t>
  </si>
  <si>
    <t>Gustav Lindstrom</t>
  </si>
  <si>
    <t>Devin Shore</t>
  </si>
  <si>
    <t>Robert Bortuzzo</t>
  </si>
  <si>
    <t>John Tavares</t>
  </si>
  <si>
    <t>Mark Borowiecki</t>
  </si>
  <si>
    <t>William Borgen</t>
  </si>
  <si>
    <t>Brian Elliott</t>
  </si>
  <si>
    <t>Logan O'Connor</t>
  </si>
  <si>
    <t>Luke Schenn</t>
  </si>
  <si>
    <t>Connor Clifton</t>
  </si>
  <si>
    <t>Nathan Bastian</t>
  </si>
  <si>
    <t>Milan Lucic</t>
  </si>
  <si>
    <t>Rasmus Asplund</t>
  </si>
  <si>
    <t>Tanner Jeannot</t>
  </si>
  <si>
    <t>Sam Carrick</t>
  </si>
  <si>
    <t>Dysin Mayo</t>
  </si>
  <si>
    <t>Tim Stützle</t>
  </si>
  <si>
    <t>Jake Sanderson</t>
  </si>
  <si>
    <t>Dawson Mercer</t>
  </si>
  <si>
    <t>Ty Smith</t>
  </si>
  <si>
    <t>Cole Caufield</t>
  </si>
  <si>
    <t>Justin Barron</t>
  </si>
  <si>
    <t>Thomas Harley</t>
  </si>
  <si>
    <t>Philip Tomasino</t>
  </si>
  <si>
    <t>Yegor Chinakhov</t>
  </si>
  <si>
    <t>Kent Johnson</t>
  </si>
  <si>
    <t>Cole Sillinger</t>
  </si>
  <si>
    <t>Trevor Zegras</t>
  </si>
  <si>
    <t>Jamie Drysdale</t>
  </si>
  <si>
    <t>Matthew Beniers</t>
  </si>
  <si>
    <t>Quinton Byfield</t>
  </si>
  <si>
    <t>Arthur Kaliyev</t>
  </si>
  <si>
    <t>Rasmus Kupari</t>
  </si>
  <si>
    <t>Tobias Bjornfot</t>
  </si>
  <si>
    <t>Lucas Raymond</t>
  </si>
  <si>
    <t>Moritz Seider</t>
  </si>
  <si>
    <t>K'Andre Miller</t>
  </si>
  <si>
    <t>Braden Schneider</t>
  </si>
  <si>
    <t>Oliver Wahlstrom</t>
  </si>
  <si>
    <t>Evan Bouchard</t>
  </si>
  <si>
    <t>Philip Broberg</t>
  </si>
  <si>
    <t>Bobby Brink</t>
  </si>
  <si>
    <t>Noah Cates</t>
  </si>
  <si>
    <t>Ivan Fedotov</t>
  </si>
  <si>
    <t>Jack McBain</t>
  </si>
  <si>
    <t>Nathan Smith</t>
  </si>
  <si>
    <t>Alex Newhook</t>
  </si>
  <si>
    <t>Bowen Byram</t>
  </si>
  <si>
    <t>Seth Jarvis</t>
  </si>
  <si>
    <t>Thomas Bordeleau</t>
  </si>
  <si>
    <t>Ryan Merkley</t>
  </si>
  <si>
    <t>Lukas Reichel</t>
  </si>
  <si>
    <t>Alex Vlasic</t>
  </si>
  <si>
    <t>Vasily Podkolzin</t>
  </si>
  <si>
    <t>Dylan Cozens</t>
  </si>
  <si>
    <t>Peyton Krebs</t>
  </si>
  <si>
    <t>Jack Quinn</t>
  </si>
  <si>
    <t>Mattias Samuelsson</t>
  </si>
  <si>
    <t>Owen Power</t>
  </si>
  <si>
    <t>Connor McMichael</t>
  </si>
  <si>
    <t>Martin Fehervary</t>
  </si>
  <si>
    <t>Jeremy Swayman</t>
  </si>
  <si>
    <t>Anton Lundell</t>
  </si>
  <si>
    <t>Spencer Knight</t>
  </si>
  <si>
    <t>Andrew Peeke</t>
  </si>
  <si>
    <t>Julien Gauthier</t>
  </si>
  <si>
    <t>Sebastian Aho</t>
  </si>
  <si>
    <t>Mark Giordano</t>
  </si>
  <si>
    <t>Daniel Vladar</t>
  </si>
  <si>
    <t>Janis Moser</t>
  </si>
  <si>
    <t>Lukas Sedlak</t>
  </si>
  <si>
    <t>Ben Hutton</t>
  </si>
  <si>
    <t>Chad Ruhwedel</t>
  </si>
  <si>
    <t>Oskar Steen</t>
  </si>
  <si>
    <t>Lucas Carlsson</t>
  </si>
  <si>
    <t>Dryden Hunt</t>
  </si>
  <si>
    <t>Dylan Coghlan</t>
  </si>
  <si>
    <t>Ryan Lomberg</t>
  </si>
  <si>
    <t>Andreas Johnsson</t>
  </si>
  <si>
    <t>Connor Dewar</t>
  </si>
  <si>
    <t>Brandon Duhaime</t>
  </si>
  <si>
    <t>Ryan Poehling</t>
  </si>
  <si>
    <t>Jordan Harris</t>
  </si>
  <si>
    <t>Chris Wideman</t>
  </si>
  <si>
    <t>Jacob Peterson</t>
  </si>
  <si>
    <t>Tanner Kero</t>
  </si>
  <si>
    <t>Joel Hanley</t>
  </si>
  <si>
    <t>Markus Nurmi</t>
  </si>
  <si>
    <t>Michael McCarron</t>
  </si>
  <si>
    <t>Roman Josi</t>
  </si>
  <si>
    <t>Alexandre Carrier</t>
  </si>
  <si>
    <t>Connor Ingram</t>
  </si>
  <si>
    <t>Brendan Gaunce</t>
  </si>
  <si>
    <t>Mathieu Olivier</t>
  </si>
  <si>
    <t>Carson Meyer</t>
  </si>
  <si>
    <t>Gavin Bayreuther</t>
  </si>
  <si>
    <t>Josh Mahura</t>
  </si>
  <si>
    <t>Jordan Spence</t>
  </si>
  <si>
    <t>Jacob Moverare</t>
  </si>
  <si>
    <t>Givani Smith</t>
  </si>
  <si>
    <t>Steven Kampfer</t>
  </si>
  <si>
    <t>Dominic Toninato</t>
  </si>
  <si>
    <t>Zach Parise</t>
  </si>
  <si>
    <t>Patrick Brown</t>
  </si>
  <si>
    <t>Nick Seeler</t>
  </si>
  <si>
    <t>Alex Barre-Boulet</t>
  </si>
  <si>
    <t>Zach Bogosian</t>
  </si>
  <si>
    <t>Auston Matthews</t>
  </si>
  <si>
    <t>Alexander Kerfoot</t>
  </si>
  <si>
    <t>Kyle Clifford</t>
  </si>
  <si>
    <t>Erik Kallgren</t>
  </si>
  <si>
    <t>Liam O'Brien</t>
  </si>
  <si>
    <t>Michael Carcone</t>
  </si>
  <si>
    <t>Vladislav Kolyachonok</t>
  </si>
  <si>
    <t>Jalen Chatfield</t>
  </si>
  <si>
    <t>Scott Reedy</t>
  </si>
  <si>
    <t>Jasper Weatherby</t>
  </si>
  <si>
    <t>Lane Pederson</t>
  </si>
  <si>
    <t>Jeffrey Viel</t>
  </si>
  <si>
    <t>Santeri Hatakka</t>
  </si>
  <si>
    <t>Jaycob Megna</t>
  </si>
  <si>
    <t>Nathan Walker</t>
  </si>
  <si>
    <t>Logan Brown</t>
  </si>
  <si>
    <t>Calle Rosen</t>
  </si>
  <si>
    <t>Mike Hardman</t>
  </si>
  <si>
    <t>Reese Johnson</t>
  </si>
  <si>
    <t>Boris Katchouk</t>
  </si>
  <si>
    <t>Taylor Raddysh</t>
  </si>
  <si>
    <t>Seth Jones</t>
  </si>
  <si>
    <t>Justin Dowling</t>
  </si>
  <si>
    <t>Jack Rathbone</t>
  </si>
  <si>
    <t>Kyle Burroughs</t>
  </si>
  <si>
    <t>Spencer Martin</t>
  </si>
  <si>
    <t>Michael Amadio</t>
  </si>
  <si>
    <t>Joe Snively</t>
  </si>
  <si>
    <t>Radim Zohorna</t>
  </si>
  <si>
    <t>Drew O'Connor</t>
  </si>
  <si>
    <t>Mark Friedman</t>
  </si>
  <si>
    <t>Brandon Montour</t>
  </si>
  <si>
    <t>Calle Sjalin</t>
  </si>
  <si>
    <t>Team</t>
  </si>
  <si>
    <t>Pos</t>
  </si>
  <si>
    <t>DOB</t>
  </si>
  <si>
    <t>S/P</t>
  </si>
  <si>
    <t>Ntnlty</t>
  </si>
  <si>
    <t>G</t>
  </si>
  <si>
    <t>R</t>
  </si>
  <si>
    <t>D</t>
  </si>
  <si>
    <t>NJ</t>
  </si>
  <si>
    <t>USA</t>
  </si>
  <si>
    <t>--</t>
  </si>
  <si>
    <t>L</t>
  </si>
  <si>
    <t>ON</t>
  </si>
  <si>
    <t>CAN</t>
  </si>
  <si>
    <t>CA</t>
  </si>
  <si>
    <t>NOR</t>
  </si>
  <si>
    <t>RUS</t>
  </si>
  <si>
    <t>CZE</t>
  </si>
  <si>
    <t>C</t>
  </si>
  <si>
    <t>SWE</t>
  </si>
  <si>
    <t>NY</t>
  </si>
  <si>
    <t>Nikita Zadorov</t>
  </si>
  <si>
    <t>Cam York</t>
  </si>
  <si>
    <t>AZ</t>
  </si>
  <si>
    <t>MA</t>
  </si>
  <si>
    <t>Kailer Yamamoto</t>
  </si>
  <si>
    <t>WA</t>
  </si>
  <si>
    <t>Miles Wood</t>
  </si>
  <si>
    <t>Christian Wolanin</t>
  </si>
  <si>
    <t>QC</t>
  </si>
  <si>
    <t>MI</t>
  </si>
  <si>
    <t>MO</t>
  </si>
  <si>
    <t>MB</t>
  </si>
  <si>
    <t>Colton White</t>
  </si>
  <si>
    <t>Colin White</t>
  </si>
  <si>
    <t>MN</t>
  </si>
  <si>
    <t>Zach Werenski</t>
  </si>
  <si>
    <t>Alex Wennberg</t>
  </si>
  <si>
    <t>OR</t>
  </si>
  <si>
    <t>Jake Walman</t>
  </si>
  <si>
    <t>Sean Walker</t>
  </si>
  <si>
    <t>AUS</t>
  </si>
  <si>
    <t>ME</t>
  </si>
  <si>
    <t>IL</t>
  </si>
  <si>
    <t>FIN</t>
  </si>
  <si>
    <t>Frank Vatrano</t>
  </si>
  <si>
    <t>BC</t>
  </si>
  <si>
    <t>DNK</t>
  </si>
  <si>
    <t>Vincent Trocheck</t>
  </si>
  <si>
    <t>PA</t>
  </si>
  <si>
    <t>Yakov Trenin</t>
  </si>
  <si>
    <t>AB</t>
  </si>
  <si>
    <t>Alexey Toropchenko</t>
  </si>
  <si>
    <t>Owen Tippett</t>
  </si>
  <si>
    <t>MD</t>
  </si>
  <si>
    <t>Conor Timmins</t>
  </si>
  <si>
    <t>Chris Tierney</t>
  </si>
  <si>
    <t>AK</t>
  </si>
  <si>
    <t>Alexandre Texier</t>
  </si>
  <si>
    <t>FRA</t>
  </si>
  <si>
    <t>CO</t>
  </si>
  <si>
    <t>SVK</t>
  </si>
  <si>
    <t>Christopher Tanev</t>
  </si>
  <si>
    <t>Brandon Tanev</t>
  </si>
  <si>
    <t>WI</t>
  </si>
  <si>
    <t>Jan Rutta</t>
  </si>
  <si>
    <t>Kristians Rubins</t>
  </si>
  <si>
    <t>LVA</t>
  </si>
  <si>
    <t>OH</t>
  </si>
  <si>
    <t>Kevin Rooney</t>
  </si>
  <si>
    <t>Buddy Robinson</t>
  </si>
  <si>
    <t>Dan Renouf</t>
  </si>
  <si>
    <t>Sheldon Rempal</t>
  </si>
  <si>
    <t>DEU</t>
  </si>
  <si>
    <t>Rickard Rakell</t>
  </si>
  <si>
    <t>Mark Pysyk</t>
  </si>
  <si>
    <t>Jesse Puljujarvi</t>
  </si>
  <si>
    <t>BLR</t>
  </si>
  <si>
    <t>Chase Priskie</t>
  </si>
  <si>
    <t>FL</t>
  </si>
  <si>
    <t>SK</t>
  </si>
  <si>
    <t>Andrew Poturalski</t>
  </si>
  <si>
    <t>Tucker Poolman</t>
  </si>
  <si>
    <t>IA</t>
  </si>
  <si>
    <t>Austin Poganski</t>
  </si>
  <si>
    <t>Rem Pitlick</t>
  </si>
  <si>
    <t>NE</t>
  </si>
  <si>
    <t>Shane Pinto</t>
  </si>
  <si>
    <t>Michael Pezzetta</t>
  </si>
  <si>
    <t>David Perron</t>
  </si>
  <si>
    <t>Cole Perfetti</t>
  </si>
  <si>
    <t>Nicholas Paul</t>
  </si>
  <si>
    <t>Nolan Patrick</t>
  </si>
  <si>
    <t>Richard Panik</t>
  </si>
  <si>
    <t>Ondrej Palat</t>
  </si>
  <si>
    <t>CT</t>
  </si>
  <si>
    <t>MS</t>
  </si>
  <si>
    <t>TX</t>
  </si>
  <si>
    <t>NS</t>
  </si>
  <si>
    <t>Markus Nutivaara</t>
  </si>
  <si>
    <t>Matt Nieto</t>
  </si>
  <si>
    <t>Nino Niederreiter</t>
  </si>
  <si>
    <t>CHE</t>
  </si>
  <si>
    <t>Valeri Nichushkin</t>
  </si>
  <si>
    <t>NL</t>
  </si>
  <si>
    <t>Martin Necas</t>
  </si>
  <si>
    <t>Vladislav Namestnikov</t>
  </si>
  <si>
    <t>NB</t>
  </si>
  <si>
    <t>Connor Murphy</t>
  </si>
  <si>
    <t>Josh Morrissey</t>
  </si>
  <si>
    <t>John Moore</t>
  </si>
  <si>
    <t>Sean Monahan</t>
  </si>
  <si>
    <t>Colin Miller</t>
  </si>
  <si>
    <t>Niko Mikkola</t>
  </si>
  <si>
    <t>Ilya Mikheyev</t>
  </si>
  <si>
    <t>Victor Mete</t>
  </si>
  <si>
    <t>Jon Merrill</t>
  </si>
  <si>
    <t>OK</t>
  </si>
  <si>
    <t>Mason McTavish</t>
  </si>
  <si>
    <t>Andrej Sustr</t>
  </si>
  <si>
    <t>Nico Sturm</t>
  </si>
  <si>
    <t>Marian Studenic</t>
  </si>
  <si>
    <t>Ryan Strome</t>
  </si>
  <si>
    <t>Dylan Strome</t>
  </si>
  <si>
    <t>Austin Strand</t>
  </si>
  <si>
    <t>Mitchell Stephens</t>
  </si>
  <si>
    <t>Kevin Stenlund</t>
  </si>
  <si>
    <t>NH</t>
  </si>
  <si>
    <t>Troy Stecher</t>
  </si>
  <si>
    <t>Marc Staal</t>
  </si>
  <si>
    <t>VA</t>
  </si>
  <si>
    <t>Reilly Smith</t>
  </si>
  <si>
    <t>C.J. Smith</t>
  </si>
  <si>
    <t>Brendan Smith</t>
  </si>
  <si>
    <t>Jakob Silfverberg</t>
  </si>
  <si>
    <t>Dylan Sikura</t>
  </si>
  <si>
    <t>Kiefer Sherwood</t>
  </si>
  <si>
    <t>Riley Sheahan</t>
  </si>
  <si>
    <t>Brett Seney</t>
  </si>
  <si>
    <t>Justin Schultz</t>
  </si>
  <si>
    <t>Dylan Samberg</t>
  </si>
  <si>
    <t>Scott Sabourin</t>
  </si>
  <si>
    <t>Jesper Froden</t>
  </si>
  <si>
    <t>Martin Frk</t>
  </si>
  <si>
    <t>Cal Foote</t>
  </si>
  <si>
    <t>Steven Fogarty</t>
  </si>
  <si>
    <t>Haydn Fleury</t>
  </si>
  <si>
    <t>Christian Fischer</t>
  </si>
  <si>
    <t>Mario Ferraro</t>
  </si>
  <si>
    <t>Robby Fabbri</t>
  </si>
  <si>
    <t>MacKenzie Entwistle</t>
  </si>
  <si>
    <t>Pierre Engvall</t>
  </si>
  <si>
    <t>Turner Elson</t>
  </si>
  <si>
    <t>Ryan Ellis</t>
  </si>
  <si>
    <t>Alexander Edler</t>
  </si>
  <si>
    <t>Ryan Dzingel</t>
  </si>
  <si>
    <t>Matt Dumba</t>
  </si>
  <si>
    <t>SD</t>
  </si>
  <si>
    <t>Pierre-Luc Dubois</t>
  </si>
  <si>
    <t>Jonathan Drouin</t>
  </si>
  <si>
    <t>AL</t>
  </si>
  <si>
    <t>Drew Doughty</t>
  </si>
  <si>
    <t>Ryan Donato</t>
  </si>
  <si>
    <t>Max Domi</t>
  </si>
  <si>
    <t>PE</t>
  </si>
  <si>
    <t>Cam Dineen</t>
  </si>
  <si>
    <t>Nicolas Deslauriers</t>
  </si>
  <si>
    <t>Brett Howden</t>
  </si>
  <si>
    <t>Nils Hoglander</t>
  </si>
  <si>
    <t>Vinnie Hinostroza</t>
  </si>
  <si>
    <t>Matthew Highmore</t>
  </si>
  <si>
    <t>Darren Helm</t>
  </si>
  <si>
    <t>Danton Heinen</t>
  </si>
  <si>
    <t>John Hayden</t>
  </si>
  <si>
    <t>SC</t>
  </si>
  <si>
    <t>Jansen Harkins</t>
  </si>
  <si>
    <t>Libor Hajek</t>
  </si>
  <si>
    <t>Robert Hagg</t>
  </si>
  <si>
    <t>Carl Hagelin</t>
  </si>
  <si>
    <t>Erik Gustafsson</t>
  </si>
  <si>
    <t>Erik Gudbranson</t>
  </si>
  <si>
    <t>Carl Grundstrom</t>
  </si>
  <si>
    <t>Jordan Gross</t>
  </si>
  <si>
    <t>Claude Giroux</t>
  </si>
  <si>
    <t>Morgan Geekie</t>
  </si>
  <si>
    <t>Glenn Gawdin</t>
  </si>
  <si>
    <t>Johnny Gaudreau</t>
  </si>
  <si>
    <t>Adam Gaudette</t>
  </si>
  <si>
    <t>Mike Matheson</t>
  </si>
  <si>
    <t>Pat Maroon</t>
  </si>
  <si>
    <t>Cooper Marody</t>
  </si>
  <si>
    <t>Mitchell Marner</t>
  </si>
  <si>
    <t>Mason Marchment</t>
  </si>
  <si>
    <t>Andrew Mangiapane</t>
  </si>
  <si>
    <t>Evgeni Malkin</t>
  </si>
  <si>
    <t>Zack MacEwen</t>
  </si>
  <si>
    <t>Mackenzie MacEachern</t>
  </si>
  <si>
    <t>Olli Maatta</t>
  </si>
  <si>
    <t>Ilya Lyubushkin</t>
  </si>
  <si>
    <t>Isac Lundestrom</t>
  </si>
  <si>
    <t>Matt Luff</t>
  </si>
  <si>
    <t>ND</t>
  </si>
  <si>
    <t>Kole Lind</t>
  </si>
  <si>
    <t>Trevor Lewis</t>
  </si>
  <si>
    <t>UT</t>
  </si>
  <si>
    <t>Vinni Lettieri</t>
  </si>
  <si>
    <t>NC</t>
  </si>
  <si>
    <t>John Leonard</t>
  </si>
  <si>
    <t>Brendan Lemieux</t>
  </si>
  <si>
    <t>Josh Leivo</t>
  </si>
  <si>
    <t>Artturi Lehkonen</t>
  </si>
  <si>
    <t>Nick Leddy</t>
  </si>
  <si>
    <t>Curtis Lazar</t>
  </si>
  <si>
    <t>Jacob Larsson</t>
  </si>
  <si>
    <t>Patrik Laine</t>
  </si>
  <si>
    <t>William Lagesson</t>
  </si>
  <si>
    <t>Alexis Lafrenière</t>
  </si>
  <si>
    <t>Kevin Labanc</t>
  </si>
  <si>
    <t>Oliver Kylington</t>
  </si>
  <si>
    <t>Philipp Kurashev</t>
  </si>
  <si>
    <t>Luke Kunin</t>
  </si>
  <si>
    <t>Brett Kulak</t>
  </si>
  <si>
    <t>Karson Kuhlman</t>
  </si>
  <si>
    <t>Dominik Kubalik</t>
  </si>
  <si>
    <t>SVN</t>
  </si>
  <si>
    <t>Keegan Kolesar</t>
  </si>
  <si>
    <t>Slater Koekkoek</t>
  </si>
  <si>
    <t>John Klingberg</t>
  </si>
  <si>
    <t>Jujhar Khaira</t>
  </si>
  <si>
    <t>Michal Kempny</t>
  </si>
  <si>
    <t>Ondrej Kase</t>
  </si>
  <si>
    <t>Kasperi Kapanen</t>
  </si>
  <si>
    <t>Evander Kane</t>
  </si>
  <si>
    <t>Wyatt Kalynuk</t>
  </si>
  <si>
    <t>Kaapo Kakko</t>
  </si>
  <si>
    <t>Nazem Kadri</t>
  </si>
  <si>
    <t>Olli Juolevi</t>
  </si>
  <si>
    <t>Dakota Joshua</t>
  </si>
  <si>
    <t>Mathieu Joseph</t>
  </si>
  <si>
    <t>Axel Jonsson-Fjallby</t>
  </si>
  <si>
    <t>Zac Jones</t>
  </si>
  <si>
    <t>Caleb Jones</t>
  </si>
  <si>
    <t>Ben Jones</t>
  </si>
  <si>
    <t>Jack Johnson</t>
  </si>
  <si>
    <t>IN</t>
  </si>
  <si>
    <t>Marcus Johansson</t>
  </si>
  <si>
    <t>Boone Jenner</t>
  </si>
  <si>
    <t>Calle Jarnkrok</t>
  </si>
  <si>
    <t>Mattias Janmark</t>
  </si>
  <si>
    <t>Mark Jankowski</t>
  </si>
  <si>
    <t>Matt Irwin</t>
  </si>
  <si>
    <t>Brad Hunt</t>
  </si>
  <si>
    <t>Tony DeAngelo</t>
  </si>
  <si>
    <t>Chase De Leo</t>
  </si>
  <si>
    <t>Evgenii Dadonov</t>
  </si>
  <si>
    <t>Austin Czarnik</t>
  </si>
  <si>
    <t>Lawson Crouse</t>
  </si>
  <si>
    <t>YT</t>
  </si>
  <si>
    <t>Sean Couturier</t>
  </si>
  <si>
    <t>Nick Cousins</t>
  </si>
  <si>
    <t>Andrew Copp</t>
  </si>
  <si>
    <t>Kevin Connauton</t>
  </si>
  <si>
    <t>Max Comtois</t>
  </si>
  <si>
    <t>Ian Cole</t>
  </si>
  <si>
    <t>Ben Chiarot</t>
  </si>
  <si>
    <t>Gabriel Carlsson</t>
  </si>
  <si>
    <t>Kyle Capobianco</t>
  </si>
  <si>
    <t>Drake Caggiula</t>
  </si>
  <si>
    <t>Will Butcher</t>
  </si>
  <si>
    <t>Andre Burakovsky</t>
  </si>
  <si>
    <t>Josh Brown</t>
  </si>
  <si>
    <t>Adam Brooks</t>
  </si>
  <si>
    <t>TJ Brodie</t>
  </si>
  <si>
    <t>Andrew Agozzino</t>
  </si>
  <si>
    <t>Noel Acciari</t>
  </si>
  <si>
    <t>RI</t>
  </si>
  <si>
    <t>Justin Braun</t>
  </si>
  <si>
    <t>Madison Bowey</t>
  </si>
  <si>
    <t>Henrik Borgstrom</t>
  </si>
  <si>
    <t>Will Borgen</t>
  </si>
  <si>
    <t>Jesper Boqvist</t>
  </si>
  <si>
    <t>Matt Boldy</t>
  </si>
  <si>
    <t>Anton Blidh</t>
  </si>
  <si>
    <t>Nick Blankenburg</t>
  </si>
  <si>
    <t>Sammy Blais</t>
  </si>
  <si>
    <t>Colin Blackwell</t>
  </si>
  <si>
    <t>Nick Bjugstad</t>
  </si>
  <si>
    <t>Clark Bishop</t>
  </si>
  <si>
    <t>Patrice Bergeron</t>
  </si>
  <si>
    <t>Simon Benoit</t>
  </si>
  <si>
    <t>Matt Benning</t>
  </si>
  <si>
    <t>Jordie Benn</t>
  </si>
  <si>
    <t>Matty Beniers</t>
  </si>
  <si>
    <t>Emil Bemstrom</t>
  </si>
  <si>
    <t>Ethan Bear</t>
  </si>
  <si>
    <t>Alex Barré-Boulet</t>
  </si>
  <si>
    <t>Morgan Barron</t>
  </si>
  <si>
    <t>Riley Barber</t>
  </si>
  <si>
    <t>Brandon Baddock</t>
  </si>
  <si>
    <t>Nicolas Aube-Kubel</t>
  </si>
  <si>
    <t>Ronnie Attard</t>
  </si>
  <si>
    <t>Andreas Athanasiou</t>
  </si>
  <si>
    <t>Josh Archibald</t>
  </si>
  <si>
    <t>Mason Appleton</t>
  </si>
  <si>
    <t>Anthony Angello</t>
  </si>
  <si>
    <t>Lias Andersson</t>
  </si>
  <si>
    <t>Joey Anderson</t>
  </si>
  <si>
    <t>Joshua Norris</t>
  </si>
  <si>
    <t>Vitek Vanecek</t>
  </si>
  <si>
    <t>Jon Gillies</t>
  </si>
  <si>
    <t>David Rittich</t>
  </si>
  <si>
    <t>Thomas Greiss</t>
  </si>
  <si>
    <t>Martin Jones</t>
  </si>
  <si>
    <t>Jack Campbell</t>
  </si>
  <si>
    <t>Darcy Kuemper</t>
  </si>
  <si>
    <t>Kaapo Kahkonen</t>
  </si>
  <si>
    <t>Collin Delia</t>
  </si>
  <si>
    <t>Kevin Lankinen</t>
  </si>
  <si>
    <t>Jaroslav Halak</t>
  </si>
  <si>
    <t>Dustin Tokarski</t>
  </si>
  <si>
    <t>Ilya Samsonov</t>
  </si>
  <si>
    <t>Pheonix Copley</t>
  </si>
  <si>
    <t>Louis Domingue</t>
  </si>
  <si>
    <t>Nick Abruzzese</t>
  </si>
  <si>
    <t>Matthew Benning</t>
  </si>
  <si>
    <t>Matthew Boldy</t>
  </si>
  <si>
    <t>Joshua Brown</t>
  </si>
  <si>
    <t>Axel Jonsson-Fjällby</t>
  </si>
  <si>
    <t>Milos Kelemen</t>
  </si>
  <si>
    <t>Andrei Kuzmenko</t>
  </si>
  <si>
    <t>Samuel Montembeault</t>
  </si>
  <si>
    <t>Fredrik Olofsson</t>
  </si>
  <si>
    <t>Cal Petersen</t>
  </si>
  <si>
    <t>LAT</t>
  </si>
  <si>
    <t>BUL</t>
  </si>
  <si>
    <t>MT</t>
  </si>
  <si>
    <t>Tier</t>
  </si>
  <si>
    <t>Rank</t>
  </si>
  <si>
    <t>L Cap</t>
  </si>
  <si>
    <t>C Cap</t>
  </si>
  <si>
    <t>R Cap</t>
  </si>
  <si>
    <t>D Cap</t>
  </si>
  <si>
    <t>G Cap</t>
  </si>
  <si>
    <t>%</t>
  </si>
  <si>
    <t>Age</t>
  </si>
  <si>
    <t>Nat'l</t>
  </si>
  <si>
    <t>Cap</t>
  </si>
  <si>
    <t>Total</t>
  </si>
  <si>
    <t>Count</t>
  </si>
  <si>
    <t>NHL</t>
  </si>
  <si>
    <t>Rank - 1</t>
  </si>
  <si>
    <t>Nationality</t>
  </si>
  <si>
    <t>WAS</t>
  </si>
  <si>
    <t>VGK</t>
  </si>
  <si>
    <t>Eric Comrie</t>
  </si>
  <si>
    <t>Charlie Lindgren</t>
  </si>
  <si>
    <t>Roland McKeown</t>
  </si>
  <si>
    <t>Kevin Gravel</t>
  </si>
  <si>
    <t>Cameron Hughes</t>
  </si>
  <si>
    <t>Byron Froese</t>
  </si>
  <si>
    <t>Spencer Smallman</t>
  </si>
  <si>
    <t>Nicolas Petan</t>
  </si>
  <si>
    <t>Calvin Pickard</t>
  </si>
  <si>
    <t>Nick DeSimone</t>
  </si>
  <si>
    <t>Dennis Gilbert</t>
  </si>
  <si>
    <t>David Krejci</t>
  </si>
  <si>
    <t>Nicholas Meloche</t>
  </si>
  <si>
    <t>C.J. Suess</t>
  </si>
  <si>
    <t>Aaron Dell</t>
  </si>
  <si>
    <t>Trevor Carrick</t>
  </si>
  <si>
    <t>Ashton Sautner</t>
  </si>
  <si>
    <t>Zach Sawchenko</t>
  </si>
  <si>
    <t>Justin Kirkland</t>
  </si>
  <si>
    <t>Antoine Bibeau</t>
  </si>
  <si>
    <t>Andy Welinski</t>
  </si>
  <si>
    <t>Keith Kinkaid</t>
  </si>
  <si>
    <t>Luke Philp</t>
  </si>
  <si>
    <t>Brogan Rafferty</t>
  </si>
  <si>
    <t>Anthony Richard</t>
  </si>
  <si>
    <t>Phillip di Giuseppe</t>
  </si>
  <si>
    <t>Michael Hutchinson</t>
  </si>
  <si>
    <t>Brian Pinho</t>
  </si>
  <si>
    <t>Jack Dugan</t>
  </si>
  <si>
    <t>Alex Stalock</t>
  </si>
  <si>
    <t>Troy Grosenick</t>
  </si>
  <si>
    <t>Alex Lyon</t>
  </si>
  <si>
    <t>Anthony Bitetto</t>
  </si>
  <si>
    <t>Colton Poolman</t>
  </si>
  <si>
    <t>NT</t>
  </si>
  <si>
    <t>AR</t>
  </si>
  <si>
    <t>KS</t>
  </si>
  <si>
    <t>ID</t>
  </si>
  <si>
    <t>NU</t>
  </si>
  <si>
    <t>DE</t>
  </si>
  <si>
    <t>DC</t>
  </si>
  <si>
    <t>GA</t>
  </si>
  <si>
    <t>HI</t>
  </si>
  <si>
    <t>GU</t>
  </si>
  <si>
    <t>CZ</t>
  </si>
  <si>
    <t>KY</t>
  </si>
  <si>
    <t>LA</t>
  </si>
  <si>
    <t>NV</t>
  </si>
  <si>
    <t>PR</t>
  </si>
  <si>
    <t>VI</t>
  </si>
  <si>
    <t>VT</t>
  </si>
  <si>
    <t>WV</t>
  </si>
  <si>
    <t>WY</t>
  </si>
  <si>
    <t>NM</t>
  </si>
  <si>
    <t>TN</t>
  </si>
  <si>
    <t>Canada</t>
  </si>
  <si>
    <t>United States</t>
  </si>
  <si>
    <t>NHL City</t>
  </si>
  <si>
    <t>Jan High</t>
  </si>
  <si>
    <t>Jan Low</t>
  </si>
  <si>
    <t># Cold</t>
  </si>
  <si>
    <t># Cool</t>
  </si>
  <si>
    <t>Snow (cm)</t>
  </si>
  <si>
    <t>Population</t>
  </si>
  <si>
    <t>Winnipeg, MB</t>
  </si>
  <si>
    <t>Edmonton, AB</t>
  </si>
  <si>
    <t>Ottawa, ON</t>
  </si>
  <si>
    <t>Montreal, QC</t>
  </si>
  <si>
    <t>Minneapolis, MN</t>
  </si>
  <si>
    <t>Calgary, AB</t>
  </si>
  <si>
    <t>Toronto, ON</t>
  </si>
  <si>
    <t>Buffalo, NY</t>
  </si>
  <si>
    <t>Detroit, MI</t>
  </si>
  <si>
    <t>Chicago, IL</t>
  </si>
  <si>
    <t>Pittsburgh, PA</t>
  </si>
  <si>
    <t>Boston, MA</t>
  </si>
  <si>
    <t>Columbus, OH</t>
  </si>
  <si>
    <t>New York, NY</t>
  </si>
  <si>
    <t>St. Louis, MO</t>
  </si>
  <si>
    <t>Vancouver, BC</t>
  </si>
  <si>
    <t>Denver, CO</t>
  </si>
  <si>
    <t>Washington, DC</t>
  </si>
  <si>
    <t>Seattle, WA</t>
  </si>
  <si>
    <t>Nashville, TN</t>
  </si>
  <si>
    <t>Raleigh, NC</t>
  </si>
  <si>
    <t>Las Vegas, NV</t>
  </si>
  <si>
    <t>Dallas, TX</t>
  </si>
  <si>
    <t>San Jose, CA</t>
  </si>
  <si>
    <t>Phoenix, AZ</t>
  </si>
  <si>
    <t>Los Angeles, CA</t>
  </si>
  <si>
    <t>Tampa, FL</t>
  </si>
  <si>
    <t>Miami, FL</t>
  </si>
  <si>
    <t>Franchise</t>
  </si>
  <si>
    <t>Cup Wins</t>
  </si>
  <si>
    <t>Other Big Four Teams</t>
  </si>
  <si>
    <t>NFL</t>
  </si>
  <si>
    <t>Philadelphia, PA</t>
  </si>
  <si>
    <t>NFL, MLB</t>
  </si>
  <si>
    <t>MLB</t>
  </si>
  <si>
    <t>NFL, MLB, NBA</t>
  </si>
  <si>
    <t>NFL (x2), MLB (x2), NBA (x2)</t>
  </si>
  <si>
    <t>MLB, NBA</t>
  </si>
  <si>
    <t>NFL (x2), MLB, NBA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</si>
</sst>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4" formatCode="_-&quot;$&quot;* #,##0.00_-;\-&quot;$&quot;* #,##0.00_-;_-&quot;$&quot;* &quot;-&quot;??_-;_-@_-"/>
    <numFmt numFmtId="164" formatCode="&quot;$&quot;#,##0"/>
    <numFmt numFmtId="165" formatCode="0.0%"/>
    <numFmt numFmtId="166" formatCode="0.0\°\C"/>
  </numFmts>
  <fonts count="10"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sz val="8"/>
      <color theme="1"/>
      <name val="Calibri"/>
      <family val="2"/>
      <scheme val="minor"/>
    </font>
    <font>
      <sz val="9"/>
      <color indexed="81"/>
      <name val="Tahoma"/>
      <family val="2"/>
    </font>
    <font>
      <b/>
      <sz val="9"/>
      <color indexed="81"/>
      <name val="Tahoma"/>
      <family val="2"/>
    </font>
    <font>
      <b/>
      <u/>
      <sz val="11"/>
      <color theme="1"/>
      <name val="Calibri"/>
      <family val="2"/>
      <scheme val="minor"/>
    </font>
    <font>
      <sz val="9"/>
      <color indexed="81"/>
      <name val="Tahoma"/>
      <charset val="1"/>
    </font>
    <font>
      <b/>
      <sz val="9"/>
      <color indexed="81"/>
      <name val="Tahoma"/>
      <charset val="1"/>
    </font>
  </fonts>
  <fills count="4">
    <fill>
      <patternFill patternType="none"/>
    </fill>
    <fill>
      <patternFill patternType="gray125"/>
    </fill>
    <fill>
      <patternFill patternType="solid">
        <fgColor theme="4" tint="0.59999389629810485"/>
        <bgColor indexed="64"/>
      </patternFill>
    </fill>
    <fill>
      <patternFill patternType="solid">
        <fgColor rgb="FFBDD7EE"/>
        <bgColor indexed="64"/>
      </patternFill>
    </fill>
  </fills>
  <borders count="6">
    <border>
      <left/>
      <right/>
      <top/>
      <bottom/>
      <diagonal/>
    </border>
    <border>
      <left/>
      <right style="thin">
        <color auto="1"/>
      </right>
      <top/>
      <bottom/>
      <diagonal/>
    </border>
    <border>
      <left style="thin">
        <color auto="1"/>
      </left>
      <right style="thin">
        <color auto="1"/>
      </right>
      <top/>
      <bottom/>
      <diagonal/>
    </border>
    <border>
      <left/>
      <right style="thin">
        <color auto="1"/>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auto="1"/>
      </left>
      <right style="thin">
        <color auto="1"/>
      </right>
      <top style="thin">
        <color indexed="64"/>
      </top>
      <bottom/>
      <diagonal/>
    </border>
  </borders>
  <cellStyleXfs count="4">
    <xf numFmtId="0" fontId="0" fillId="0" borderId="0"/>
    <xf numFmtId="44" fontId="1" fillId="0" borderId="0" applyFont="0" applyFill="0" applyBorder="0" applyAlignment="0" applyProtection="0"/>
    <xf numFmtId="0" fontId="2" fillId="0" borderId="0"/>
    <xf numFmtId="9" fontId="1" fillId="0" borderId="0" applyFont="0" applyFill="0" applyBorder="0" applyAlignment="0" applyProtection="0"/>
  </cellStyleXfs>
  <cellXfs count="44">
    <xf numFmtId="0" fontId="0" fillId="0" borderId="0" xfId="0"/>
    <xf numFmtId="164" fontId="0" fillId="0" borderId="0" xfId="0" applyNumberFormat="1"/>
    <xf numFmtId="0" fontId="0" fillId="0" borderId="0" xfId="0" applyBorder="1"/>
    <xf numFmtId="9" fontId="4" fillId="0" borderId="0" xfId="0" applyNumberFormat="1" applyFont="1" applyBorder="1"/>
    <xf numFmtId="0" fontId="4" fillId="0" borderId="0" xfId="0" applyFont="1" applyBorder="1"/>
    <xf numFmtId="164" fontId="0" fillId="0" borderId="0" xfId="0" applyNumberFormat="1" applyBorder="1"/>
    <xf numFmtId="164" fontId="0" fillId="0" borderId="0" xfId="1" applyNumberFormat="1" applyFont="1"/>
    <xf numFmtId="0" fontId="3" fillId="0" borderId="0" xfId="0" applyFont="1"/>
    <xf numFmtId="0" fontId="0" fillId="2" borderId="1" xfId="0" applyFill="1" applyBorder="1"/>
    <xf numFmtId="9" fontId="0" fillId="2" borderId="2" xfId="3" applyFont="1" applyFill="1" applyBorder="1"/>
    <xf numFmtId="0" fontId="0" fillId="0" borderId="1" xfId="0" applyBorder="1"/>
    <xf numFmtId="9" fontId="0" fillId="0" borderId="2" xfId="3" applyFont="1" applyBorder="1"/>
    <xf numFmtId="0" fontId="3" fillId="2" borderId="1" xfId="0" applyFont="1" applyFill="1" applyBorder="1"/>
    <xf numFmtId="0" fontId="3" fillId="2" borderId="3" xfId="0" applyFont="1" applyFill="1" applyBorder="1"/>
    <xf numFmtId="10" fontId="3" fillId="2" borderId="4" xfId="3" applyNumberFormat="1" applyFont="1" applyFill="1" applyBorder="1"/>
    <xf numFmtId="0" fontId="3" fillId="0" borderId="5" xfId="0" applyFont="1" applyBorder="1" applyAlignment="1">
      <alignment horizontal="right"/>
    </xf>
    <xf numFmtId="0" fontId="0" fillId="2" borderId="2" xfId="0" applyFill="1" applyBorder="1"/>
    <xf numFmtId="164" fontId="4" fillId="0" borderId="0" xfId="0" applyNumberFormat="1" applyFont="1"/>
    <xf numFmtId="164" fontId="4" fillId="0" borderId="0" xfId="0" applyNumberFormat="1" applyFont="1" applyBorder="1"/>
    <xf numFmtId="0" fontId="0" fillId="0" borderId="0" xfId="0" applyBorder="1" applyAlignment="1">
      <alignment horizontal="left"/>
    </xf>
    <xf numFmtId="0" fontId="0" fillId="0" borderId="0" xfId="0" applyAlignment="1">
      <alignment horizontal="left"/>
    </xf>
    <xf numFmtId="0" fontId="0" fillId="0" borderId="0" xfId="0" applyFill="1" applyBorder="1"/>
    <xf numFmtId="6" fontId="0" fillId="0" borderId="0" xfId="0" applyNumberFormat="1"/>
    <xf numFmtId="0" fontId="0" fillId="0" borderId="1" xfId="0" applyFill="1" applyBorder="1"/>
    <xf numFmtId="9" fontId="0" fillId="0" borderId="2" xfId="3" applyFont="1" applyFill="1" applyBorder="1"/>
    <xf numFmtId="0" fontId="0" fillId="0" borderId="0" xfId="0" applyNumberFormat="1"/>
    <xf numFmtId="165" fontId="0" fillId="0" borderId="0" xfId="3" applyNumberFormat="1" applyFont="1"/>
    <xf numFmtId="0" fontId="0" fillId="0" borderId="0" xfId="0" applyAlignment="1">
      <alignment horizontal="right"/>
    </xf>
    <xf numFmtId="0" fontId="0" fillId="2" borderId="0" xfId="0" applyFill="1"/>
    <xf numFmtId="164" fontId="0" fillId="2" borderId="0" xfId="0" applyNumberFormat="1" applyFill="1"/>
    <xf numFmtId="165" fontId="0" fillId="2" borderId="0" xfId="3" applyNumberFormat="1" applyFont="1" applyFill="1"/>
    <xf numFmtId="0" fontId="0" fillId="2" borderId="0" xfId="0" applyNumberFormat="1" applyFill="1"/>
    <xf numFmtId="0" fontId="7" fillId="2" borderId="0" xfId="0" applyFont="1" applyFill="1"/>
    <xf numFmtId="0" fontId="0" fillId="2" borderId="0" xfId="0" applyFill="1" applyAlignment="1">
      <alignment horizontal="right"/>
    </xf>
    <xf numFmtId="0" fontId="7" fillId="2" borderId="0" xfId="0" applyNumberFormat="1" applyFont="1" applyFill="1"/>
    <xf numFmtId="166" fontId="0" fillId="0" borderId="0" xfId="0" applyNumberFormat="1"/>
    <xf numFmtId="0" fontId="4" fillId="0" borderId="0" xfId="0" applyFont="1"/>
    <xf numFmtId="1" fontId="0" fillId="0" borderId="0" xfId="0" applyNumberFormat="1"/>
    <xf numFmtId="3" fontId="0" fillId="0" borderId="0" xfId="0" applyNumberFormat="1"/>
    <xf numFmtId="166" fontId="0" fillId="2" borderId="0" xfId="0" applyNumberFormat="1" applyFill="1"/>
    <xf numFmtId="0" fontId="4" fillId="2" borderId="0" xfId="0" applyFont="1" applyFill="1"/>
    <xf numFmtId="1" fontId="0" fillId="2" borderId="0" xfId="0" applyNumberFormat="1" applyFill="1"/>
    <xf numFmtId="3" fontId="0" fillId="2" borderId="0" xfId="0" applyNumberFormat="1" applyFill="1"/>
    <xf numFmtId="0" fontId="0" fillId="3" borderId="0" xfId="0" applyFill="1"/>
  </cellXfs>
  <cellStyles count="4">
    <cellStyle name="Currency" xfId="1" builtinId="4"/>
    <cellStyle name="Normal" xfId="0" builtinId="0"/>
    <cellStyle name="Normal 2" xfId="2" xr:uid="{68EFEF6C-A8B8-46B6-861F-4A740EE4AEBF}"/>
    <cellStyle name="Percent" xfId="3" builtinId="5"/>
  </cellStyles>
  <dxfs count="0"/>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8A695-A99C-4810-98F9-D8D01A25FC7D}">
  <dimension ref="A1:P1099"/>
  <sheetViews>
    <sheetView tabSelected="1" workbookViewId="0"/>
  </sheetViews>
  <sheetFormatPr defaultRowHeight="15" x14ac:dyDescent="0.25"/>
  <cols>
    <col min="1" max="1" width="7.85546875" customWidth="1"/>
    <col min="2" max="2" width="7.140625" customWidth="1"/>
    <col min="3" max="3" width="5.28515625" customWidth="1"/>
    <col min="4" max="4" width="5.140625" customWidth="1"/>
    <col min="5" max="5" width="20.7109375" customWidth="1"/>
    <col min="6" max="6" width="4" style="20" customWidth="1"/>
    <col min="7" max="7" width="11.140625" customWidth="1"/>
    <col min="8" max="8" width="4.7109375" hidden="1" customWidth="1"/>
    <col min="9" max="9" width="10" style="17" customWidth="1"/>
    <col min="10" max="14" width="21.7109375" hidden="1" customWidth="1"/>
    <col min="15" max="16" width="9.140625" hidden="1" customWidth="1"/>
  </cols>
  <sheetData>
    <row r="1" spans="1:16" x14ac:dyDescent="0.25">
      <c r="A1" s="2" t="s">
        <v>553</v>
      </c>
      <c r="B1" s="2" t="s">
        <v>889</v>
      </c>
      <c r="C1" s="2" t="s">
        <v>896</v>
      </c>
      <c r="D1" s="2" t="s">
        <v>554</v>
      </c>
      <c r="E1" s="2" t="s">
        <v>0</v>
      </c>
      <c r="F1" s="19" t="s">
        <v>897</v>
      </c>
      <c r="G1" s="2" t="s">
        <v>904</v>
      </c>
      <c r="H1" s="2" t="s">
        <v>556</v>
      </c>
      <c r="I1" s="4" t="s">
        <v>1</v>
      </c>
      <c r="J1" s="2" t="s">
        <v>891</v>
      </c>
      <c r="K1" s="2" t="s">
        <v>892</v>
      </c>
      <c r="L1" s="2" t="s">
        <v>893</v>
      </c>
      <c r="M1" s="2" t="s">
        <v>894</v>
      </c>
      <c r="N1" s="2" t="s">
        <v>895</v>
      </c>
      <c r="O1" s="2" t="s">
        <v>890</v>
      </c>
      <c r="P1" s="21" t="s">
        <v>903</v>
      </c>
    </row>
    <row r="2" spans="1:16" x14ac:dyDescent="0.25">
      <c r="A2" s="2" t="str">
        <f>Database!A14</f>
        <v>ANA</v>
      </c>
      <c r="B2" s="2">
        <f t="shared" ref="B2:B65" si="0">IF(D2="D",(P2-MOD(P2,64))/64,(P2-MOD(P2,32))/32)+1</f>
        <v>1</v>
      </c>
      <c r="C2" s="3">
        <f t="shared" ref="C2:C65" si="1">IF(D2="D",(64-MOD(P2,64))/64,(32-MOD(P2,32))/32)</f>
        <v>0.90625</v>
      </c>
      <c r="D2" s="2" t="str">
        <f>Database!C14</f>
        <v>G</v>
      </c>
      <c r="E2" s="2" t="str">
        <f>Database!B14</f>
        <v>John Gibson</v>
      </c>
      <c r="F2" s="19">
        <f>2022-Database!D14</f>
        <v>29</v>
      </c>
      <c r="G2" s="2" t="str">
        <f>Database!F14</f>
        <v>USA</v>
      </c>
      <c r="H2" s="4" t="str">
        <f>Database!E14</f>
        <v>PA</v>
      </c>
      <c r="I2" s="18">
        <f>Database!G14</f>
        <v>6400000</v>
      </c>
      <c r="J2" s="2" t="str">
        <f t="shared" ref="J2:J65" si="2">IF($D2="L",$I2,"")</f>
        <v/>
      </c>
      <c r="K2" s="2" t="str">
        <f t="shared" ref="K2:K65" si="3">IF($D2="C",$I2,"")</f>
        <v/>
      </c>
      <c r="L2" s="2" t="str">
        <f t="shared" ref="L2:L65" si="4">IF($D2="R",$I2,"")</f>
        <v/>
      </c>
      <c r="M2" s="2" t="str">
        <f t="shared" ref="M2:M65" si="5">IF($D2="D",$I2,"")</f>
        <v/>
      </c>
      <c r="N2" s="2">
        <f t="shared" ref="N2:N65" si="6">IF($D2="G",$I2,"")</f>
        <v>6400000</v>
      </c>
      <c r="O2" s="2">
        <f t="shared" ref="O2:O65" si="7">IF(D2="L",RANK(J2,J$2:J$815,FALSE),0)+IF(D2="C",RANK(K2,K$2:K$815,FALSE),0)+IF(D2="R",RANK(L2,L$2:L$815,FALSE),0)+IF(D2="D",RANK(M2,M$2:M$815,FALSE),0)+IF(D2="G",RANK(N2,N$2:N$815,FALSE),0)</f>
        <v>4</v>
      </c>
      <c r="P2">
        <f t="shared" ref="P2:P65" si="8">O2-1</f>
        <v>3</v>
      </c>
    </row>
    <row r="3" spans="1:16" x14ac:dyDescent="0.25">
      <c r="A3" s="2" t="str">
        <f>Database!A15</f>
        <v>ANA</v>
      </c>
      <c r="B3" s="2">
        <f t="shared" si="0"/>
        <v>1</v>
      </c>
      <c r="C3" s="3">
        <f t="shared" si="1"/>
        <v>0.65625</v>
      </c>
      <c r="D3" s="2" t="str">
        <f>Database!C15</f>
        <v>D</v>
      </c>
      <c r="E3" s="2" t="str">
        <f>Database!B15</f>
        <v>John Klingberg</v>
      </c>
      <c r="F3" s="19">
        <f>2022-Database!D15</f>
        <v>30</v>
      </c>
      <c r="G3" s="2" t="str">
        <f>Database!F15</f>
        <v>SWE</v>
      </c>
      <c r="H3" s="4" t="str">
        <f>Database!E15</f>
        <v>--</v>
      </c>
      <c r="I3" s="18">
        <f>Database!G15</f>
        <v>7000000</v>
      </c>
      <c r="J3" s="2" t="str">
        <f t="shared" si="2"/>
        <v/>
      </c>
      <c r="K3" s="2" t="str">
        <f t="shared" si="3"/>
        <v/>
      </c>
      <c r="L3" s="2" t="str">
        <f t="shared" si="4"/>
        <v/>
      </c>
      <c r="M3" s="2">
        <f t="shared" si="5"/>
        <v>7000000</v>
      </c>
      <c r="N3" s="2" t="str">
        <f t="shared" si="6"/>
        <v/>
      </c>
      <c r="O3" s="2">
        <f t="shared" si="7"/>
        <v>23</v>
      </c>
      <c r="P3">
        <f t="shared" si="8"/>
        <v>22</v>
      </c>
    </row>
    <row r="4" spans="1:16" x14ac:dyDescent="0.25">
      <c r="A4" s="2" t="str">
        <f>Database!A5</f>
        <v>ANA</v>
      </c>
      <c r="B4" s="2">
        <f t="shared" si="0"/>
        <v>1</v>
      </c>
      <c r="C4" s="3">
        <f t="shared" si="1"/>
        <v>0.59375</v>
      </c>
      <c r="D4" s="2" t="str">
        <f>Database!C5</f>
        <v>D</v>
      </c>
      <c r="E4" s="2" t="str">
        <f>Database!B5</f>
        <v>Cam Fowler</v>
      </c>
      <c r="F4" s="19">
        <f>2022-Database!D5</f>
        <v>31</v>
      </c>
      <c r="G4" s="2" t="str">
        <f>Database!F5</f>
        <v>USA</v>
      </c>
      <c r="H4" s="4" t="str">
        <f>Database!E5</f>
        <v>--</v>
      </c>
      <c r="I4" s="18">
        <f>Database!G5</f>
        <v>6500000</v>
      </c>
      <c r="J4" s="2" t="str">
        <f t="shared" si="2"/>
        <v/>
      </c>
      <c r="K4" s="2" t="str">
        <f t="shared" si="3"/>
        <v/>
      </c>
      <c r="L4" s="2" t="str">
        <f t="shared" si="4"/>
        <v/>
      </c>
      <c r="M4" s="2">
        <f t="shared" si="5"/>
        <v>6500000</v>
      </c>
      <c r="N4" s="2" t="str">
        <f t="shared" si="6"/>
        <v/>
      </c>
      <c r="O4" s="2">
        <f t="shared" si="7"/>
        <v>27</v>
      </c>
      <c r="P4">
        <f t="shared" si="8"/>
        <v>26</v>
      </c>
    </row>
    <row r="5" spans="1:16" x14ac:dyDescent="0.25">
      <c r="A5" s="2" t="str">
        <f>Database!A12</f>
        <v>ANA</v>
      </c>
      <c r="B5" s="2">
        <f t="shared" si="0"/>
        <v>1</v>
      </c>
      <c r="C5" s="3">
        <f t="shared" si="1"/>
        <v>0.125</v>
      </c>
      <c r="D5" s="2" t="str">
        <f>Database!C12</f>
        <v>R</v>
      </c>
      <c r="E5" s="2" t="str">
        <f>Database!B12</f>
        <v>Jakob Silfverberg</v>
      </c>
      <c r="F5" s="19">
        <f>2022-Database!D12</f>
        <v>32</v>
      </c>
      <c r="G5" s="2" t="str">
        <f>Database!F12</f>
        <v>SWE</v>
      </c>
      <c r="H5" s="4" t="str">
        <f>Database!E12</f>
        <v>--</v>
      </c>
      <c r="I5" s="18">
        <f>Database!G12</f>
        <v>5250000</v>
      </c>
      <c r="J5" s="2" t="str">
        <f t="shared" si="2"/>
        <v/>
      </c>
      <c r="K5" s="2" t="str">
        <f t="shared" si="3"/>
        <v/>
      </c>
      <c r="L5" s="2">
        <f t="shared" si="4"/>
        <v>5250000</v>
      </c>
      <c r="M5" s="2" t="str">
        <f t="shared" si="5"/>
        <v/>
      </c>
      <c r="N5" s="2" t="str">
        <f t="shared" si="6"/>
        <v/>
      </c>
      <c r="O5" s="2">
        <f t="shared" si="7"/>
        <v>29</v>
      </c>
      <c r="P5">
        <f t="shared" si="8"/>
        <v>28</v>
      </c>
    </row>
    <row r="6" spans="1:16" x14ac:dyDescent="0.25">
      <c r="A6" s="2" t="str">
        <f>Database!A2</f>
        <v>ANA</v>
      </c>
      <c r="B6" s="2">
        <f t="shared" si="0"/>
        <v>2</v>
      </c>
      <c r="C6" s="3">
        <f t="shared" si="1"/>
        <v>0.75</v>
      </c>
      <c r="D6" s="2" t="str">
        <f>Database!C2</f>
        <v>C</v>
      </c>
      <c r="E6" s="2" t="str">
        <f>Database!B2</f>
        <v>Adam Henrique</v>
      </c>
      <c r="F6" s="19">
        <f>2022-Database!D2</f>
        <v>32</v>
      </c>
      <c r="G6" s="2" t="str">
        <f>Database!F2</f>
        <v>CAN</v>
      </c>
      <c r="H6" s="4" t="str">
        <f>Database!E2</f>
        <v>ON</v>
      </c>
      <c r="I6" s="18">
        <f>Database!G2</f>
        <v>5825000</v>
      </c>
      <c r="J6" s="2" t="str">
        <f t="shared" si="2"/>
        <v/>
      </c>
      <c r="K6" s="2">
        <f t="shared" si="3"/>
        <v>5825000</v>
      </c>
      <c r="L6" s="2" t="str">
        <f t="shared" si="4"/>
        <v/>
      </c>
      <c r="M6" s="2" t="str">
        <f t="shared" si="5"/>
        <v/>
      </c>
      <c r="N6" s="2" t="str">
        <f t="shared" si="6"/>
        <v/>
      </c>
      <c r="O6" s="2">
        <f t="shared" si="7"/>
        <v>41</v>
      </c>
      <c r="P6">
        <f t="shared" si="8"/>
        <v>40</v>
      </c>
    </row>
    <row r="7" spans="1:16" x14ac:dyDescent="0.25">
      <c r="A7" s="2" t="str">
        <f>Database!A19</f>
        <v>ANA</v>
      </c>
      <c r="B7" s="2">
        <f t="shared" si="0"/>
        <v>2</v>
      </c>
      <c r="C7" s="3">
        <f t="shared" si="1"/>
        <v>0.71875</v>
      </c>
      <c r="D7" s="2" t="str">
        <f>Database!C19</f>
        <v>D</v>
      </c>
      <c r="E7" s="2" t="str">
        <f>Database!B19</f>
        <v>Kevin Shattenkirk</v>
      </c>
      <c r="F7" s="19">
        <f>2022-Database!D19</f>
        <v>33</v>
      </c>
      <c r="G7" s="2" t="str">
        <f>Database!F19</f>
        <v>USA</v>
      </c>
      <c r="H7" s="4" t="str">
        <f>Database!E19</f>
        <v>NY</v>
      </c>
      <c r="I7" s="18">
        <f>Database!G19</f>
        <v>3900000</v>
      </c>
      <c r="J7" s="2" t="str">
        <f t="shared" si="2"/>
        <v/>
      </c>
      <c r="K7" s="2" t="str">
        <f t="shared" si="3"/>
        <v/>
      </c>
      <c r="L7" s="2" t="str">
        <f t="shared" si="4"/>
        <v/>
      </c>
      <c r="M7" s="2">
        <f t="shared" si="5"/>
        <v>3900000</v>
      </c>
      <c r="N7" s="2" t="str">
        <f t="shared" si="6"/>
        <v/>
      </c>
      <c r="O7" s="2">
        <f t="shared" si="7"/>
        <v>83</v>
      </c>
      <c r="P7">
        <f t="shared" si="8"/>
        <v>82</v>
      </c>
    </row>
    <row r="8" spans="1:16" x14ac:dyDescent="0.25">
      <c r="A8" s="2" t="str">
        <f>Database!A9</f>
        <v>ANA</v>
      </c>
      <c r="B8" s="2">
        <f t="shared" si="0"/>
        <v>2</v>
      </c>
      <c r="C8" s="3">
        <f t="shared" si="1"/>
        <v>0.625</v>
      </c>
      <c r="D8" s="2" t="str">
        <f>Database!C9</f>
        <v>R</v>
      </c>
      <c r="E8" s="2" t="str">
        <f>Database!B9</f>
        <v>Frank Vatrano</v>
      </c>
      <c r="F8" s="19">
        <f>2022-Database!D9</f>
        <v>28</v>
      </c>
      <c r="G8" s="2" t="str">
        <f>Database!F9</f>
        <v>USA</v>
      </c>
      <c r="H8" s="4" t="str">
        <f>Database!E9</f>
        <v>MA</v>
      </c>
      <c r="I8" s="18">
        <f>Database!G9</f>
        <v>3650000</v>
      </c>
      <c r="J8" s="2" t="str">
        <f t="shared" si="2"/>
        <v/>
      </c>
      <c r="K8" s="2" t="str">
        <f t="shared" si="3"/>
        <v/>
      </c>
      <c r="L8" s="2">
        <f t="shared" si="4"/>
        <v>3650000</v>
      </c>
      <c r="M8" s="2" t="str">
        <f t="shared" si="5"/>
        <v/>
      </c>
      <c r="N8" s="2" t="str">
        <f t="shared" si="6"/>
        <v/>
      </c>
      <c r="O8" s="2">
        <f t="shared" si="7"/>
        <v>45</v>
      </c>
      <c r="P8">
        <f t="shared" si="8"/>
        <v>44</v>
      </c>
    </row>
    <row r="9" spans="1:16" x14ac:dyDescent="0.25">
      <c r="A9" s="2" t="str">
        <f>Database!A3</f>
        <v>ANA</v>
      </c>
      <c r="B9" s="2">
        <f t="shared" si="0"/>
        <v>2</v>
      </c>
      <c r="C9" s="3">
        <f t="shared" si="1"/>
        <v>0.34375</v>
      </c>
      <c r="D9" s="2" t="str">
        <f>Database!C3</f>
        <v>G</v>
      </c>
      <c r="E9" s="2" t="str">
        <f>Database!B3</f>
        <v>Anthony Stolarz</v>
      </c>
      <c r="F9" s="19">
        <f>2022-Database!D3</f>
        <v>28</v>
      </c>
      <c r="G9" s="2" t="str">
        <f>Database!F3</f>
        <v>USA</v>
      </c>
      <c r="H9" s="4" t="str">
        <f>Database!E3</f>
        <v>NJ</v>
      </c>
      <c r="I9" s="18">
        <f>Database!G3</f>
        <v>950000</v>
      </c>
      <c r="J9" s="2" t="str">
        <f t="shared" si="2"/>
        <v/>
      </c>
      <c r="K9" s="2" t="str">
        <f t="shared" si="3"/>
        <v/>
      </c>
      <c r="L9" s="2" t="str">
        <f t="shared" si="4"/>
        <v/>
      </c>
      <c r="M9" s="2" t="str">
        <f t="shared" si="5"/>
        <v/>
      </c>
      <c r="N9" s="2">
        <f t="shared" si="6"/>
        <v>950000</v>
      </c>
      <c r="O9" s="2">
        <f t="shared" si="7"/>
        <v>54</v>
      </c>
      <c r="P9">
        <f t="shared" si="8"/>
        <v>53</v>
      </c>
    </row>
    <row r="10" spans="1:16" x14ac:dyDescent="0.25">
      <c r="A10" s="2" t="str">
        <f>Database!A24</f>
        <v>ANA</v>
      </c>
      <c r="B10" s="2">
        <f t="shared" si="0"/>
        <v>2</v>
      </c>
      <c r="C10" s="3">
        <f t="shared" si="1"/>
        <v>0.28125</v>
      </c>
      <c r="D10" s="2" t="str">
        <f>Database!C24</f>
        <v>C</v>
      </c>
      <c r="E10" s="2" t="str">
        <f>Database!B24</f>
        <v>Ryan Strome</v>
      </c>
      <c r="F10" s="19">
        <f>2022-Database!D24</f>
        <v>29</v>
      </c>
      <c r="G10" s="2" t="str">
        <f>Database!F24</f>
        <v>CAN</v>
      </c>
      <c r="H10" s="4" t="str">
        <f>Database!E24</f>
        <v>ON</v>
      </c>
      <c r="I10" s="18">
        <f>Database!G24</f>
        <v>5000000</v>
      </c>
      <c r="J10" s="2" t="str">
        <f t="shared" si="2"/>
        <v/>
      </c>
      <c r="K10" s="2">
        <f t="shared" si="3"/>
        <v>5000000</v>
      </c>
      <c r="L10" s="2" t="str">
        <f t="shared" si="4"/>
        <v/>
      </c>
      <c r="M10" s="2" t="str">
        <f t="shared" si="5"/>
        <v/>
      </c>
      <c r="N10" s="2" t="str">
        <f t="shared" si="6"/>
        <v/>
      </c>
      <c r="O10" s="2">
        <f t="shared" si="7"/>
        <v>56</v>
      </c>
      <c r="P10">
        <f t="shared" si="8"/>
        <v>55</v>
      </c>
    </row>
    <row r="11" spans="1:16" x14ac:dyDescent="0.25">
      <c r="A11" s="2" t="str">
        <f>Database!A28</f>
        <v>ANA</v>
      </c>
      <c r="B11" s="2">
        <f t="shared" si="0"/>
        <v>2</v>
      </c>
      <c r="C11" s="3">
        <f t="shared" si="1"/>
        <v>6.25E-2</v>
      </c>
      <c r="D11" s="2" t="str">
        <f>Database!C28</f>
        <v>R</v>
      </c>
      <c r="E11" s="2" t="str">
        <f>Database!B28</f>
        <v>Troy Terry</v>
      </c>
      <c r="F11" s="19">
        <f>2022-Database!D28</f>
        <v>25</v>
      </c>
      <c r="G11" s="2" t="str">
        <f>Database!F28</f>
        <v>USA</v>
      </c>
      <c r="H11" s="4" t="str">
        <f>Database!E28</f>
        <v>CO</v>
      </c>
      <c r="I11" s="18">
        <f>Database!G28</f>
        <v>1450000</v>
      </c>
      <c r="J11" s="2" t="str">
        <f t="shared" si="2"/>
        <v/>
      </c>
      <c r="K11" s="2" t="str">
        <f t="shared" si="3"/>
        <v/>
      </c>
      <c r="L11" s="2">
        <f t="shared" si="4"/>
        <v>1450000</v>
      </c>
      <c r="M11" s="2" t="str">
        <f t="shared" si="5"/>
        <v/>
      </c>
      <c r="N11" s="2" t="str">
        <f t="shared" si="6"/>
        <v/>
      </c>
      <c r="O11" s="2">
        <f t="shared" si="7"/>
        <v>63</v>
      </c>
      <c r="P11">
        <f t="shared" si="8"/>
        <v>62</v>
      </c>
    </row>
    <row r="12" spans="1:16" x14ac:dyDescent="0.25">
      <c r="A12" s="2" t="str">
        <f>Database!A16</f>
        <v>ANA</v>
      </c>
      <c r="B12" s="2">
        <f t="shared" si="0"/>
        <v>3</v>
      </c>
      <c r="C12" s="3">
        <f t="shared" si="1"/>
        <v>0.890625</v>
      </c>
      <c r="D12" s="2" t="str">
        <f>Database!C16</f>
        <v>D</v>
      </c>
      <c r="E12" s="2" t="str">
        <f>Database!B16</f>
        <v>John Moore</v>
      </c>
      <c r="F12" s="19">
        <f>2022-Database!D16</f>
        <v>32</v>
      </c>
      <c r="G12" s="2" t="str">
        <f>Database!F16</f>
        <v>USA</v>
      </c>
      <c r="H12" s="4" t="str">
        <f>Database!E16</f>
        <v>IL</v>
      </c>
      <c r="I12" s="18">
        <f>Database!G16</f>
        <v>1625000</v>
      </c>
      <c r="J12" s="2" t="str">
        <f t="shared" si="2"/>
        <v/>
      </c>
      <c r="K12" s="2" t="str">
        <f t="shared" si="3"/>
        <v/>
      </c>
      <c r="L12" s="2" t="str">
        <f t="shared" si="4"/>
        <v/>
      </c>
      <c r="M12" s="2">
        <f t="shared" si="5"/>
        <v>1625000</v>
      </c>
      <c r="N12" s="2" t="str">
        <f t="shared" si="6"/>
        <v/>
      </c>
      <c r="O12" s="2">
        <f t="shared" si="7"/>
        <v>136</v>
      </c>
      <c r="P12">
        <f t="shared" si="8"/>
        <v>135</v>
      </c>
    </row>
    <row r="13" spans="1:16" x14ac:dyDescent="0.25">
      <c r="A13" s="2" t="str">
        <f>Database!A21</f>
        <v>ANA</v>
      </c>
      <c r="B13" s="2">
        <f t="shared" si="0"/>
        <v>3</v>
      </c>
      <c r="C13" s="3">
        <f t="shared" si="1"/>
        <v>0.78125</v>
      </c>
      <c r="D13" s="2" t="str">
        <f>Database!C21</f>
        <v>L</v>
      </c>
      <c r="E13" s="2" t="str">
        <f>Database!B21</f>
        <v>Max Comtois</v>
      </c>
      <c r="F13" s="19">
        <f>2022-Database!D21</f>
        <v>23</v>
      </c>
      <c r="G13" s="2" t="str">
        <f>Database!F21</f>
        <v>CAN</v>
      </c>
      <c r="H13" s="4" t="str">
        <f>Database!E21</f>
        <v>QC</v>
      </c>
      <c r="I13" s="18">
        <f>Database!G21</f>
        <v>2037500</v>
      </c>
      <c r="J13" s="2">
        <f t="shared" si="2"/>
        <v>2037500</v>
      </c>
      <c r="K13" s="2" t="str">
        <f t="shared" si="3"/>
        <v/>
      </c>
      <c r="L13" s="2" t="str">
        <f t="shared" si="4"/>
        <v/>
      </c>
      <c r="M13" s="2" t="str">
        <f t="shared" si="5"/>
        <v/>
      </c>
      <c r="N13" s="2" t="str">
        <f t="shared" si="6"/>
        <v/>
      </c>
      <c r="O13" s="2">
        <f t="shared" si="7"/>
        <v>72</v>
      </c>
      <c r="P13">
        <f t="shared" si="8"/>
        <v>71</v>
      </c>
    </row>
    <row r="14" spans="1:16" x14ac:dyDescent="0.25">
      <c r="A14" s="2" t="str">
        <f>Database!A13</f>
        <v>ANA</v>
      </c>
      <c r="B14" s="2">
        <f t="shared" si="0"/>
        <v>3</v>
      </c>
      <c r="C14" s="3">
        <f t="shared" si="1"/>
        <v>0.4375</v>
      </c>
      <c r="D14" s="2" t="str">
        <f>Database!C13</f>
        <v>D</v>
      </c>
      <c r="E14" s="2" t="str">
        <f>Database!B13</f>
        <v>Jamie Drysdale</v>
      </c>
      <c r="F14" s="19">
        <f>2022-Database!D13</f>
        <v>20</v>
      </c>
      <c r="G14" s="2" t="str">
        <f>Database!F13</f>
        <v>CAN</v>
      </c>
      <c r="H14" s="4" t="str">
        <f>Database!E13</f>
        <v>ON</v>
      </c>
      <c r="I14" s="18">
        <f>Database!G13</f>
        <v>925000</v>
      </c>
      <c r="J14" s="2" t="str">
        <f t="shared" si="2"/>
        <v/>
      </c>
      <c r="K14" s="2" t="str">
        <f t="shared" si="3"/>
        <v/>
      </c>
      <c r="L14" s="2" t="str">
        <f t="shared" si="4"/>
        <v/>
      </c>
      <c r="M14" s="2">
        <f t="shared" si="5"/>
        <v>925000</v>
      </c>
      <c r="N14" s="2" t="str">
        <f t="shared" si="6"/>
        <v/>
      </c>
      <c r="O14" s="2">
        <f t="shared" si="7"/>
        <v>165</v>
      </c>
      <c r="P14">
        <f t="shared" si="8"/>
        <v>164</v>
      </c>
    </row>
    <row r="15" spans="1:16" x14ac:dyDescent="0.25">
      <c r="A15" s="2" t="str">
        <f>Database!A22</f>
        <v>ANA</v>
      </c>
      <c r="B15" s="2">
        <f t="shared" si="0"/>
        <v>3</v>
      </c>
      <c r="C15" s="3">
        <f t="shared" si="1"/>
        <v>0.375</v>
      </c>
      <c r="D15" s="2" t="str">
        <f>Database!C22</f>
        <v>L</v>
      </c>
      <c r="E15" s="2" t="str">
        <f>Database!B22</f>
        <v>Max Jones</v>
      </c>
      <c r="F15" s="19">
        <f>2022-Database!D22</f>
        <v>24</v>
      </c>
      <c r="G15" s="2" t="str">
        <f>Database!F22</f>
        <v>USA</v>
      </c>
      <c r="H15" s="4" t="str">
        <f>Database!E22</f>
        <v>MI</v>
      </c>
      <c r="I15" s="18">
        <f>Database!G22</f>
        <v>1295000</v>
      </c>
      <c r="J15" s="2">
        <f t="shared" si="2"/>
        <v>1295000</v>
      </c>
      <c r="K15" s="2" t="str">
        <f t="shared" si="3"/>
        <v/>
      </c>
      <c r="L15" s="2" t="str">
        <f t="shared" si="4"/>
        <v/>
      </c>
      <c r="M15" s="2" t="str">
        <f t="shared" si="5"/>
        <v/>
      </c>
      <c r="N15" s="2" t="str">
        <f t="shared" si="6"/>
        <v/>
      </c>
      <c r="O15" s="2">
        <f t="shared" si="7"/>
        <v>85</v>
      </c>
      <c r="P15">
        <f t="shared" si="8"/>
        <v>84</v>
      </c>
    </row>
    <row r="16" spans="1:16" x14ac:dyDescent="0.25">
      <c r="A16" s="2" t="str">
        <f>Database!A6</f>
        <v>ANA</v>
      </c>
      <c r="B16" s="2">
        <f t="shared" si="0"/>
        <v>4</v>
      </c>
      <c r="C16" s="3">
        <f t="shared" si="1"/>
        <v>0.625</v>
      </c>
      <c r="D16" s="2" t="str">
        <f>Database!C6</f>
        <v>L</v>
      </c>
      <c r="E16" s="2" t="str">
        <f>Database!B6</f>
        <v>Chase De Leo</v>
      </c>
      <c r="F16" s="19">
        <f>2022-Database!D6</f>
        <v>27</v>
      </c>
      <c r="G16" s="2" t="str">
        <f>Database!F6</f>
        <v>USA</v>
      </c>
      <c r="H16" s="4" t="str">
        <f>Database!E6</f>
        <v>CA</v>
      </c>
      <c r="I16" s="18">
        <f>Database!G6</f>
        <v>762500</v>
      </c>
      <c r="J16" s="2">
        <f t="shared" si="2"/>
        <v>762500</v>
      </c>
      <c r="K16" s="2" t="str">
        <f t="shared" si="3"/>
        <v/>
      </c>
      <c r="L16" s="2" t="str">
        <f t="shared" si="4"/>
        <v/>
      </c>
      <c r="M16" s="2" t="str">
        <f t="shared" si="5"/>
        <v/>
      </c>
      <c r="N16" s="2" t="str">
        <f t="shared" si="6"/>
        <v/>
      </c>
      <c r="O16" s="2">
        <f t="shared" si="7"/>
        <v>109</v>
      </c>
      <c r="P16">
        <f t="shared" si="8"/>
        <v>108</v>
      </c>
    </row>
    <row r="17" spans="1:16" x14ac:dyDescent="0.25">
      <c r="A17" s="2" t="str">
        <f>Database!A7</f>
        <v>ANA</v>
      </c>
      <c r="B17" s="2">
        <f t="shared" si="0"/>
        <v>4</v>
      </c>
      <c r="C17" s="3">
        <f t="shared" si="1"/>
        <v>0.625</v>
      </c>
      <c r="D17" s="2" t="str">
        <f>Database!C7</f>
        <v>D</v>
      </c>
      <c r="E17" s="2" t="str">
        <f>Database!B7</f>
        <v>Colton White</v>
      </c>
      <c r="F17" s="19">
        <f>2022-Database!D7</f>
        <v>25</v>
      </c>
      <c r="G17" s="2" t="str">
        <f>Database!F7</f>
        <v>CAN</v>
      </c>
      <c r="H17" s="4" t="str">
        <f>Database!E7</f>
        <v>ON</v>
      </c>
      <c r="I17" s="18">
        <f>Database!G7</f>
        <v>762500</v>
      </c>
      <c r="J17" s="2" t="str">
        <f t="shared" si="2"/>
        <v/>
      </c>
      <c r="K17" s="2" t="str">
        <f t="shared" si="3"/>
        <v/>
      </c>
      <c r="L17" s="2" t="str">
        <f t="shared" si="4"/>
        <v/>
      </c>
      <c r="M17" s="2">
        <f t="shared" si="5"/>
        <v>762500</v>
      </c>
      <c r="N17" s="2" t="str">
        <f t="shared" si="6"/>
        <v/>
      </c>
      <c r="O17" s="2">
        <f t="shared" si="7"/>
        <v>217</v>
      </c>
      <c r="P17">
        <f t="shared" si="8"/>
        <v>216</v>
      </c>
    </row>
    <row r="18" spans="1:16" x14ac:dyDescent="0.25">
      <c r="A18" s="2" t="str">
        <f>Database!A11</f>
        <v>ANA</v>
      </c>
      <c r="B18" s="2">
        <f t="shared" si="0"/>
        <v>4</v>
      </c>
      <c r="C18" s="3">
        <f t="shared" si="1"/>
        <v>0.59375</v>
      </c>
      <c r="D18" s="2" t="str">
        <f>Database!C11</f>
        <v>C</v>
      </c>
      <c r="E18" s="2" t="str">
        <f>Database!B11</f>
        <v>Isac Lundestrom</v>
      </c>
      <c r="F18" s="19">
        <f>2022-Database!D11</f>
        <v>23</v>
      </c>
      <c r="G18" s="2" t="str">
        <f>Database!F11</f>
        <v>SWE</v>
      </c>
      <c r="H18" s="4" t="str">
        <f>Database!E11</f>
        <v>--</v>
      </c>
      <c r="I18" s="18">
        <f>Database!G11</f>
        <v>1800000</v>
      </c>
      <c r="J18" s="2" t="str">
        <f t="shared" si="2"/>
        <v/>
      </c>
      <c r="K18" s="2">
        <f t="shared" si="3"/>
        <v>1800000</v>
      </c>
      <c r="L18" s="2" t="str">
        <f t="shared" si="4"/>
        <v/>
      </c>
      <c r="M18" s="2" t="str">
        <f t="shared" si="5"/>
        <v/>
      </c>
      <c r="N18" s="2" t="str">
        <f t="shared" si="6"/>
        <v/>
      </c>
      <c r="O18" s="2">
        <f t="shared" si="7"/>
        <v>110</v>
      </c>
      <c r="P18">
        <f t="shared" si="8"/>
        <v>109</v>
      </c>
    </row>
    <row r="19" spans="1:16" x14ac:dyDescent="0.25">
      <c r="A19" s="2" t="str">
        <f>Database!A18</f>
        <v>ANA</v>
      </c>
      <c r="B19" s="2">
        <f t="shared" si="0"/>
        <v>4</v>
      </c>
      <c r="C19" s="3">
        <f t="shared" si="1"/>
        <v>0.5</v>
      </c>
      <c r="D19" s="2" t="str">
        <f>Database!C18</f>
        <v>L</v>
      </c>
      <c r="E19" s="2" t="str">
        <f>Database!B18</f>
        <v>Justin Kirkland</v>
      </c>
      <c r="F19" s="19">
        <f>2022-Database!D18</f>
        <v>26</v>
      </c>
      <c r="G19" s="2" t="str">
        <f>Database!F18</f>
        <v>CAN</v>
      </c>
      <c r="H19" s="4" t="str">
        <f>Database!E18</f>
        <v>AB</v>
      </c>
      <c r="I19" s="18">
        <f>Database!G18</f>
        <v>750000</v>
      </c>
      <c r="J19" s="2">
        <f t="shared" si="2"/>
        <v>750000</v>
      </c>
      <c r="K19" s="2" t="str">
        <f t="shared" si="3"/>
        <v/>
      </c>
      <c r="L19" s="2" t="str">
        <f t="shared" si="4"/>
        <v/>
      </c>
      <c r="M19" s="2" t="str">
        <f t="shared" si="5"/>
        <v/>
      </c>
      <c r="N19" s="2" t="str">
        <f t="shared" si="6"/>
        <v/>
      </c>
      <c r="O19" s="2">
        <f t="shared" si="7"/>
        <v>113</v>
      </c>
      <c r="P19">
        <f t="shared" si="8"/>
        <v>112</v>
      </c>
    </row>
    <row r="20" spans="1:16" x14ac:dyDescent="0.25">
      <c r="A20" s="2" t="str">
        <f>Database!A8</f>
        <v>ANA</v>
      </c>
      <c r="B20" s="2">
        <f t="shared" si="0"/>
        <v>4</v>
      </c>
      <c r="C20" s="3">
        <f t="shared" si="1"/>
        <v>0.375</v>
      </c>
      <c r="D20" s="2" t="str">
        <f>Database!C8</f>
        <v>C</v>
      </c>
      <c r="E20" s="2" t="str">
        <f>Database!B8</f>
        <v>Derek Grant</v>
      </c>
      <c r="F20" s="19">
        <f>2022-Database!D8</f>
        <v>32</v>
      </c>
      <c r="G20" s="2" t="str">
        <f>Database!F8</f>
        <v>CAN</v>
      </c>
      <c r="H20" s="4" t="str">
        <f>Database!E8</f>
        <v>BC</v>
      </c>
      <c r="I20" s="18">
        <f>Database!G8</f>
        <v>1500000</v>
      </c>
      <c r="J20" s="2" t="str">
        <f t="shared" si="2"/>
        <v/>
      </c>
      <c r="K20" s="2">
        <f t="shared" si="3"/>
        <v>1500000</v>
      </c>
      <c r="L20" s="2" t="str">
        <f t="shared" si="4"/>
        <v/>
      </c>
      <c r="M20" s="2" t="str">
        <f t="shared" si="5"/>
        <v/>
      </c>
      <c r="N20" s="2" t="str">
        <f t="shared" si="6"/>
        <v/>
      </c>
      <c r="O20" s="2">
        <f t="shared" si="7"/>
        <v>117</v>
      </c>
      <c r="P20">
        <f t="shared" si="8"/>
        <v>116</v>
      </c>
    </row>
    <row r="21" spans="1:16" x14ac:dyDescent="0.25">
      <c r="A21" s="2" t="str">
        <f>Database!A4</f>
        <v>ANA</v>
      </c>
      <c r="B21" s="2">
        <f t="shared" si="0"/>
        <v>4</v>
      </c>
      <c r="C21" s="3">
        <f t="shared" si="1"/>
        <v>0.359375</v>
      </c>
      <c r="D21" s="2" t="str">
        <f>Database!C4</f>
        <v>D</v>
      </c>
      <c r="E21" s="2" t="str">
        <f>Database!B4</f>
        <v>Austin Strand</v>
      </c>
      <c r="F21" s="19">
        <f>2022-Database!D4</f>
        <v>25</v>
      </c>
      <c r="G21" s="2" t="str">
        <f>Database!F4</f>
        <v>CAN</v>
      </c>
      <c r="H21" s="4" t="str">
        <f>Database!E4</f>
        <v>AB</v>
      </c>
      <c r="I21" s="18">
        <f>Database!G4</f>
        <v>750000</v>
      </c>
      <c r="J21" s="2" t="str">
        <f t="shared" si="2"/>
        <v/>
      </c>
      <c r="K21" s="2" t="str">
        <f t="shared" si="3"/>
        <v/>
      </c>
      <c r="L21" s="2" t="str">
        <f t="shared" si="4"/>
        <v/>
      </c>
      <c r="M21" s="2">
        <f t="shared" si="5"/>
        <v>750000</v>
      </c>
      <c r="N21" s="2" t="str">
        <f t="shared" si="6"/>
        <v/>
      </c>
      <c r="O21" s="2">
        <f t="shared" si="7"/>
        <v>234</v>
      </c>
      <c r="P21">
        <f t="shared" si="8"/>
        <v>233</v>
      </c>
    </row>
    <row r="22" spans="1:16" x14ac:dyDescent="0.25">
      <c r="A22" s="2" t="str">
        <f>Database!A17</f>
        <v>ANA</v>
      </c>
      <c r="B22" s="2">
        <f t="shared" si="0"/>
        <v>4</v>
      </c>
      <c r="C22" s="3">
        <f t="shared" si="1"/>
        <v>0.359375</v>
      </c>
      <c r="D22" s="2" t="str">
        <f>Database!C17</f>
        <v>D</v>
      </c>
      <c r="E22" s="2" t="str">
        <f>Database!B17</f>
        <v>Josh Mahura</v>
      </c>
      <c r="F22" s="19">
        <f>2022-Database!D17</f>
        <v>24</v>
      </c>
      <c r="G22" s="2" t="str">
        <f>Database!F17</f>
        <v>CAN</v>
      </c>
      <c r="H22" s="4" t="str">
        <f>Database!E17</f>
        <v>AB</v>
      </c>
      <c r="I22" s="18">
        <f>Database!G17</f>
        <v>750000</v>
      </c>
      <c r="J22" s="2" t="str">
        <f t="shared" si="2"/>
        <v/>
      </c>
      <c r="K22" s="2" t="str">
        <f t="shared" si="3"/>
        <v/>
      </c>
      <c r="L22" s="2" t="str">
        <f t="shared" si="4"/>
        <v/>
      </c>
      <c r="M22" s="2">
        <f t="shared" si="5"/>
        <v>750000</v>
      </c>
      <c r="N22" s="2" t="str">
        <f t="shared" si="6"/>
        <v/>
      </c>
      <c r="O22" s="2">
        <f t="shared" si="7"/>
        <v>234</v>
      </c>
      <c r="P22">
        <f t="shared" si="8"/>
        <v>233</v>
      </c>
    </row>
    <row r="23" spans="1:16" x14ac:dyDescent="0.25">
      <c r="A23" s="2" t="str">
        <f>Database!A23</f>
        <v>ANA</v>
      </c>
      <c r="B23" s="2">
        <f t="shared" si="0"/>
        <v>4</v>
      </c>
      <c r="C23" s="3">
        <f t="shared" si="1"/>
        <v>0.359375</v>
      </c>
      <c r="D23" s="2" t="str">
        <f>Database!C23</f>
        <v>D</v>
      </c>
      <c r="E23" s="2" t="str">
        <f>Database!B23</f>
        <v>Olli Juolevi</v>
      </c>
      <c r="F23" s="19">
        <f>2022-Database!D23</f>
        <v>24</v>
      </c>
      <c r="G23" s="2" t="str">
        <f>Database!F23</f>
        <v>FIN</v>
      </c>
      <c r="H23" s="4" t="str">
        <f>Database!E23</f>
        <v>--</v>
      </c>
      <c r="I23" s="18">
        <f>Database!G23</f>
        <v>750000</v>
      </c>
      <c r="J23" s="2" t="str">
        <f t="shared" si="2"/>
        <v/>
      </c>
      <c r="K23" s="2" t="str">
        <f t="shared" si="3"/>
        <v/>
      </c>
      <c r="L23" s="2" t="str">
        <f t="shared" si="4"/>
        <v/>
      </c>
      <c r="M23" s="2">
        <f t="shared" si="5"/>
        <v>750000</v>
      </c>
      <c r="N23" s="2" t="str">
        <f t="shared" si="6"/>
        <v/>
      </c>
      <c r="O23" s="2">
        <f t="shared" si="7"/>
        <v>234</v>
      </c>
      <c r="P23">
        <f t="shared" si="8"/>
        <v>233</v>
      </c>
    </row>
    <row r="24" spans="1:16" x14ac:dyDescent="0.25">
      <c r="A24" s="2" t="str">
        <f>Database!A26</f>
        <v>ANA</v>
      </c>
      <c r="B24" s="2">
        <f t="shared" si="0"/>
        <v>4</v>
      </c>
      <c r="C24" s="3">
        <f t="shared" si="1"/>
        <v>0.359375</v>
      </c>
      <c r="D24" s="2" t="str">
        <f>Database!C26</f>
        <v>D</v>
      </c>
      <c r="E24" s="2" t="str">
        <f>Database!B26</f>
        <v>Simon Benoit</v>
      </c>
      <c r="F24" s="19">
        <f>2022-Database!D26</f>
        <v>24</v>
      </c>
      <c r="G24" s="2" t="str">
        <f>Database!F26</f>
        <v>CAN</v>
      </c>
      <c r="H24" s="4" t="str">
        <f>Database!E26</f>
        <v>QC</v>
      </c>
      <c r="I24" s="18">
        <f>Database!G26</f>
        <v>750000</v>
      </c>
      <c r="J24" s="2" t="str">
        <f t="shared" si="2"/>
        <v/>
      </c>
      <c r="K24" s="2" t="str">
        <f t="shared" si="3"/>
        <v/>
      </c>
      <c r="L24" s="2" t="str">
        <f t="shared" si="4"/>
        <v/>
      </c>
      <c r="M24" s="2">
        <f t="shared" si="5"/>
        <v>750000</v>
      </c>
      <c r="N24" s="2" t="str">
        <f t="shared" si="6"/>
        <v/>
      </c>
      <c r="O24" s="2">
        <f t="shared" si="7"/>
        <v>234</v>
      </c>
      <c r="P24">
        <f t="shared" si="8"/>
        <v>233</v>
      </c>
    </row>
    <row r="25" spans="1:16" x14ac:dyDescent="0.25">
      <c r="A25" s="2" t="str">
        <f>Database!A27</f>
        <v>ANA</v>
      </c>
      <c r="B25" s="2">
        <f t="shared" si="0"/>
        <v>5</v>
      </c>
      <c r="C25" s="3">
        <f t="shared" si="1"/>
        <v>0.4375</v>
      </c>
      <c r="D25" s="2" t="str">
        <f>Database!C27</f>
        <v>C</v>
      </c>
      <c r="E25" s="2" t="str">
        <f>Database!B27</f>
        <v>Trevor Zegras</v>
      </c>
      <c r="F25" s="19">
        <f>2022-Database!D27</f>
        <v>21</v>
      </c>
      <c r="G25" s="2" t="str">
        <f>Database!F27</f>
        <v>USA</v>
      </c>
      <c r="H25" s="4" t="str">
        <f>Database!E27</f>
        <v>NY</v>
      </c>
      <c r="I25" s="18">
        <f>Database!G27</f>
        <v>925000</v>
      </c>
      <c r="J25" s="2" t="str">
        <f t="shared" si="2"/>
        <v/>
      </c>
      <c r="K25" s="2">
        <f t="shared" si="3"/>
        <v>925000</v>
      </c>
      <c r="L25" s="2" t="str">
        <f t="shared" si="4"/>
        <v/>
      </c>
      <c r="M25" s="2" t="str">
        <f t="shared" si="5"/>
        <v/>
      </c>
      <c r="N25" s="2" t="str">
        <f t="shared" si="6"/>
        <v/>
      </c>
      <c r="O25" s="2">
        <f t="shared" si="7"/>
        <v>147</v>
      </c>
      <c r="P25">
        <f t="shared" si="8"/>
        <v>146</v>
      </c>
    </row>
    <row r="26" spans="1:16" x14ac:dyDescent="0.25">
      <c r="A26" s="2" t="str">
        <f>Database!A20</f>
        <v>ANA</v>
      </c>
      <c r="B26" s="2">
        <f t="shared" si="0"/>
        <v>5</v>
      </c>
      <c r="C26" s="3">
        <f t="shared" si="1"/>
        <v>3.125E-2</v>
      </c>
      <c r="D26" s="2" t="str">
        <f>Database!C20</f>
        <v>C</v>
      </c>
      <c r="E26" s="2" t="str">
        <f>Database!B20</f>
        <v>Mason McTavish</v>
      </c>
      <c r="F26" s="19">
        <f>2022-Database!D20</f>
        <v>19</v>
      </c>
      <c r="G26" s="2" t="str">
        <f>Database!F20</f>
        <v>CHE</v>
      </c>
      <c r="H26" s="4" t="str">
        <f>Database!E20</f>
        <v>--</v>
      </c>
      <c r="I26" s="18">
        <f>Database!G20</f>
        <v>894167</v>
      </c>
      <c r="J26" s="2" t="str">
        <f t="shared" si="2"/>
        <v/>
      </c>
      <c r="K26" s="2">
        <f t="shared" si="3"/>
        <v>894167</v>
      </c>
      <c r="L26" s="2" t="str">
        <f t="shared" si="4"/>
        <v/>
      </c>
      <c r="M26" s="2" t="str">
        <f t="shared" si="5"/>
        <v/>
      </c>
      <c r="N26" s="2" t="str">
        <f t="shared" si="6"/>
        <v/>
      </c>
      <c r="O26" s="2">
        <f t="shared" si="7"/>
        <v>160</v>
      </c>
      <c r="P26">
        <f t="shared" si="8"/>
        <v>159</v>
      </c>
    </row>
    <row r="27" spans="1:16" x14ac:dyDescent="0.25">
      <c r="A27" s="2" t="str">
        <f>Database!A25</f>
        <v>ANA</v>
      </c>
      <c r="B27" s="2">
        <f t="shared" si="0"/>
        <v>6</v>
      </c>
      <c r="C27" s="3">
        <f t="shared" si="1"/>
        <v>0.625</v>
      </c>
      <c r="D27" s="2" t="str">
        <f>Database!C25</f>
        <v>C</v>
      </c>
      <c r="E27" s="2" t="str">
        <f>Database!B25</f>
        <v>Sam Carrick</v>
      </c>
      <c r="F27" s="19">
        <f>2022-Database!D25</f>
        <v>30</v>
      </c>
      <c r="G27" s="2" t="str">
        <f>Database!F25</f>
        <v>CAN</v>
      </c>
      <c r="H27" s="4" t="str">
        <f>Database!E25</f>
        <v>ON</v>
      </c>
      <c r="I27" s="18">
        <f>Database!G25</f>
        <v>850000</v>
      </c>
      <c r="J27" s="2" t="str">
        <f t="shared" si="2"/>
        <v/>
      </c>
      <c r="K27" s="2">
        <f t="shared" si="3"/>
        <v>850000</v>
      </c>
      <c r="L27" s="2" t="str">
        <f t="shared" si="4"/>
        <v/>
      </c>
      <c r="M27" s="2" t="str">
        <f t="shared" si="5"/>
        <v/>
      </c>
      <c r="N27" s="2" t="str">
        <f t="shared" si="6"/>
        <v/>
      </c>
      <c r="O27" s="2">
        <f t="shared" si="7"/>
        <v>173</v>
      </c>
      <c r="P27">
        <f t="shared" si="8"/>
        <v>172</v>
      </c>
    </row>
    <row r="28" spans="1:16" x14ac:dyDescent="0.25">
      <c r="A28" s="2" t="str">
        <f>Database!A10</f>
        <v>ANA</v>
      </c>
      <c r="B28" s="2">
        <f t="shared" si="0"/>
        <v>6</v>
      </c>
      <c r="C28" s="3">
        <f t="shared" si="1"/>
        <v>6.25E-2</v>
      </c>
      <c r="D28" s="2" t="str">
        <f>Database!C10</f>
        <v>C</v>
      </c>
      <c r="E28" s="2" t="str">
        <f>Database!B10</f>
        <v>Glenn Gawdin</v>
      </c>
      <c r="F28" s="19">
        <f>2022-Database!D10</f>
        <v>25</v>
      </c>
      <c r="G28" s="2" t="str">
        <f>Database!F10</f>
        <v>CAN</v>
      </c>
      <c r="H28" s="4" t="str">
        <f>Database!E10</f>
        <v>BC</v>
      </c>
      <c r="I28" s="18">
        <f>Database!G10</f>
        <v>762500</v>
      </c>
      <c r="J28" s="2" t="str">
        <f t="shared" si="2"/>
        <v/>
      </c>
      <c r="K28" s="2">
        <f t="shared" si="3"/>
        <v>762500</v>
      </c>
      <c r="L28" s="2" t="str">
        <f t="shared" si="4"/>
        <v/>
      </c>
      <c r="M28" s="2" t="str">
        <f t="shared" si="5"/>
        <v/>
      </c>
      <c r="N28" s="2" t="str">
        <f t="shared" si="6"/>
        <v/>
      </c>
      <c r="O28" s="2">
        <f t="shared" si="7"/>
        <v>191</v>
      </c>
      <c r="P28">
        <f t="shared" si="8"/>
        <v>190</v>
      </c>
    </row>
    <row r="29" spans="1:16" x14ac:dyDescent="0.25">
      <c r="A29" s="2" t="str">
        <f>Database!A32</f>
        <v>ARI</v>
      </c>
      <c r="B29" s="2">
        <f t="shared" si="0"/>
        <v>1</v>
      </c>
      <c r="C29" s="3">
        <f t="shared" si="1"/>
        <v>0.71875</v>
      </c>
      <c r="D29" s="2" t="str">
        <f>Database!C32</f>
        <v>R</v>
      </c>
      <c r="E29" s="2" t="str">
        <f>Database!B32</f>
        <v>Clayton Keller</v>
      </c>
      <c r="F29" s="19">
        <f>2022-Database!D32</f>
        <v>24</v>
      </c>
      <c r="G29" s="2" t="str">
        <f>Database!F32</f>
        <v>USA</v>
      </c>
      <c r="H29" s="4" t="str">
        <f>Database!E32</f>
        <v>MO</v>
      </c>
      <c r="I29" s="18">
        <f>Database!G32</f>
        <v>7150000</v>
      </c>
      <c r="J29" s="2" t="str">
        <f t="shared" si="2"/>
        <v/>
      </c>
      <c r="K29" s="2" t="str">
        <f t="shared" si="3"/>
        <v/>
      </c>
      <c r="L29" s="2">
        <f t="shared" si="4"/>
        <v>7150000</v>
      </c>
      <c r="M29" s="2" t="str">
        <f t="shared" si="5"/>
        <v/>
      </c>
      <c r="N29" s="2" t="str">
        <f t="shared" si="6"/>
        <v/>
      </c>
      <c r="O29" s="2">
        <f t="shared" si="7"/>
        <v>10</v>
      </c>
      <c r="P29">
        <f t="shared" si="8"/>
        <v>9</v>
      </c>
    </row>
    <row r="30" spans="1:16" x14ac:dyDescent="0.25">
      <c r="A30" s="2" t="str">
        <f>Database!A29</f>
        <v>ARI</v>
      </c>
      <c r="B30" s="2">
        <f t="shared" si="0"/>
        <v>1</v>
      </c>
      <c r="C30" s="3">
        <f t="shared" si="1"/>
        <v>0.21875</v>
      </c>
      <c r="D30" s="2" t="str">
        <f>Database!C29</f>
        <v>L</v>
      </c>
      <c r="E30" s="2" t="str">
        <f>Database!B29</f>
        <v>Andrew Ladd</v>
      </c>
      <c r="F30" s="19">
        <f>2022-Database!D29</f>
        <v>37</v>
      </c>
      <c r="G30" s="2" t="str">
        <f>Database!F29</f>
        <v>CAN</v>
      </c>
      <c r="H30" s="4" t="str">
        <f>Database!E29</f>
        <v>BC</v>
      </c>
      <c r="I30" s="18">
        <f>Database!G29</f>
        <v>5500000</v>
      </c>
      <c r="J30" s="2">
        <f t="shared" si="2"/>
        <v>5500000</v>
      </c>
      <c r="K30" s="2" t="str">
        <f t="shared" si="3"/>
        <v/>
      </c>
      <c r="L30" s="2" t="str">
        <f t="shared" si="4"/>
        <v/>
      </c>
      <c r="M30" s="2" t="str">
        <f t="shared" si="5"/>
        <v/>
      </c>
      <c r="N30" s="2" t="str">
        <f t="shared" si="6"/>
        <v/>
      </c>
      <c r="O30" s="2">
        <f t="shared" si="7"/>
        <v>26</v>
      </c>
      <c r="P30">
        <f t="shared" si="8"/>
        <v>25</v>
      </c>
    </row>
    <row r="31" spans="1:16" x14ac:dyDescent="0.25">
      <c r="A31" s="2" t="str">
        <f>Database!A36</f>
        <v>ARI</v>
      </c>
      <c r="B31" s="2">
        <f t="shared" si="0"/>
        <v>1</v>
      </c>
      <c r="C31" s="3">
        <f t="shared" si="1"/>
        <v>4.6875E-2</v>
      </c>
      <c r="D31" s="2" t="str">
        <f>Database!C36</f>
        <v>D</v>
      </c>
      <c r="E31" s="2" t="str">
        <f>Database!B36</f>
        <v>Jakob Chychrun</v>
      </c>
      <c r="F31" s="19">
        <f>2022-Database!D36</f>
        <v>24</v>
      </c>
      <c r="G31" s="2" t="str">
        <f>Database!F36</f>
        <v>USA</v>
      </c>
      <c r="H31" s="4" t="str">
        <f>Database!E36</f>
        <v>FL</v>
      </c>
      <c r="I31" s="18">
        <f>Database!G36</f>
        <v>4600000</v>
      </c>
      <c r="J31" s="2" t="str">
        <f t="shared" si="2"/>
        <v/>
      </c>
      <c r="K31" s="2" t="str">
        <f t="shared" si="3"/>
        <v/>
      </c>
      <c r="L31" s="2" t="str">
        <f t="shared" si="4"/>
        <v/>
      </c>
      <c r="M31" s="2">
        <f t="shared" si="5"/>
        <v>4600000</v>
      </c>
      <c r="N31" s="2" t="str">
        <f t="shared" si="6"/>
        <v/>
      </c>
      <c r="O31" s="2">
        <f t="shared" si="7"/>
        <v>62</v>
      </c>
      <c r="P31">
        <f t="shared" si="8"/>
        <v>61</v>
      </c>
    </row>
    <row r="32" spans="1:16" x14ac:dyDescent="0.25">
      <c r="A32" s="2" t="str">
        <f>Database!A50</f>
        <v>ARI</v>
      </c>
      <c r="B32" s="2">
        <f t="shared" si="0"/>
        <v>2</v>
      </c>
      <c r="C32" s="3">
        <f t="shared" si="1"/>
        <v>1</v>
      </c>
      <c r="D32" s="2" t="str">
        <f>Database!C50</f>
        <v>D</v>
      </c>
      <c r="E32" s="2" t="str">
        <f>Database!B50</f>
        <v>Shayne Gostisbehere</v>
      </c>
      <c r="F32" s="19">
        <f>2022-Database!D50</f>
        <v>29</v>
      </c>
      <c r="G32" s="2" t="str">
        <f>Database!F50</f>
        <v>USA</v>
      </c>
      <c r="H32" s="4" t="str">
        <f>Database!E50</f>
        <v>FL</v>
      </c>
      <c r="I32" s="18">
        <f>Database!G50</f>
        <v>4500000</v>
      </c>
      <c r="J32" s="2" t="str">
        <f t="shared" si="2"/>
        <v/>
      </c>
      <c r="K32" s="2" t="str">
        <f t="shared" si="3"/>
        <v/>
      </c>
      <c r="L32" s="2" t="str">
        <f t="shared" si="4"/>
        <v/>
      </c>
      <c r="M32" s="2">
        <f t="shared" si="5"/>
        <v>4500000</v>
      </c>
      <c r="N32" s="2" t="str">
        <f t="shared" si="6"/>
        <v/>
      </c>
      <c r="O32" s="2">
        <f t="shared" si="7"/>
        <v>65</v>
      </c>
      <c r="P32">
        <f t="shared" si="8"/>
        <v>64</v>
      </c>
    </row>
    <row r="33" spans="1:16" x14ac:dyDescent="0.25">
      <c r="A33" s="2" t="str">
        <f>Database!A41</f>
        <v>ARI</v>
      </c>
      <c r="B33" s="2">
        <f t="shared" si="0"/>
        <v>2</v>
      </c>
      <c r="C33" s="3">
        <f t="shared" si="1"/>
        <v>0.90625</v>
      </c>
      <c r="D33" s="2" t="str">
        <f>Database!C41</f>
        <v>G</v>
      </c>
      <c r="E33" s="2" t="str">
        <f>Database!B41</f>
        <v>Karel Vejmelka</v>
      </c>
      <c r="F33" s="19">
        <f>2022-Database!D41</f>
        <v>26</v>
      </c>
      <c r="G33" s="2" t="str">
        <f>Database!F41</f>
        <v>CZE</v>
      </c>
      <c r="H33" s="4" t="str">
        <f>Database!E41</f>
        <v>--</v>
      </c>
      <c r="I33" s="18">
        <f>Database!G41</f>
        <v>2725000</v>
      </c>
      <c r="J33" s="2" t="str">
        <f t="shared" si="2"/>
        <v/>
      </c>
      <c r="K33" s="2" t="str">
        <f t="shared" si="3"/>
        <v/>
      </c>
      <c r="L33" s="2" t="str">
        <f t="shared" si="4"/>
        <v/>
      </c>
      <c r="M33" s="2" t="str">
        <f t="shared" si="5"/>
        <v/>
      </c>
      <c r="N33" s="2">
        <f t="shared" si="6"/>
        <v>2725000</v>
      </c>
      <c r="O33" s="2">
        <f t="shared" si="7"/>
        <v>36</v>
      </c>
      <c r="P33">
        <f t="shared" si="8"/>
        <v>35</v>
      </c>
    </row>
    <row r="34" spans="1:16" x14ac:dyDescent="0.25">
      <c r="A34" s="2" t="str">
        <f>Database!A49</f>
        <v>ARI</v>
      </c>
      <c r="B34" s="2">
        <f t="shared" si="0"/>
        <v>2</v>
      </c>
      <c r="C34" s="3">
        <f t="shared" si="1"/>
        <v>0.78125</v>
      </c>
      <c r="D34" s="2" t="str">
        <f>Database!C49</f>
        <v>C</v>
      </c>
      <c r="E34" s="2" t="str">
        <f>Database!B49</f>
        <v>Nick Schmaltz</v>
      </c>
      <c r="F34" s="19">
        <f>2022-Database!D49</f>
        <v>26</v>
      </c>
      <c r="G34" s="2" t="str">
        <f>Database!F49</f>
        <v>USA</v>
      </c>
      <c r="H34" s="4" t="str">
        <f>Database!E49</f>
        <v>WI</v>
      </c>
      <c r="I34" s="18">
        <f>Database!G49</f>
        <v>5850000</v>
      </c>
      <c r="J34" s="2" t="str">
        <f t="shared" si="2"/>
        <v/>
      </c>
      <c r="K34" s="2">
        <f t="shared" si="3"/>
        <v>5850000</v>
      </c>
      <c r="L34" s="2" t="str">
        <f t="shared" si="4"/>
        <v/>
      </c>
      <c r="M34" s="2" t="str">
        <f t="shared" si="5"/>
        <v/>
      </c>
      <c r="N34" s="2" t="str">
        <f t="shared" si="6"/>
        <v/>
      </c>
      <c r="O34" s="2">
        <f t="shared" si="7"/>
        <v>40</v>
      </c>
      <c r="P34">
        <f t="shared" si="8"/>
        <v>39</v>
      </c>
    </row>
    <row r="35" spans="1:16" x14ac:dyDescent="0.25">
      <c r="A35" s="2" t="str">
        <f>Database!A42</f>
        <v>ARI</v>
      </c>
      <c r="B35" s="2">
        <f t="shared" si="0"/>
        <v>2</v>
      </c>
      <c r="C35" s="3">
        <f t="shared" si="1"/>
        <v>0.625</v>
      </c>
      <c r="D35" s="2" t="str">
        <f>Database!C42</f>
        <v>L</v>
      </c>
      <c r="E35" s="2" t="str">
        <f>Database!B42</f>
        <v>Lawson Crouse</v>
      </c>
      <c r="F35" s="19">
        <f>2022-Database!D42</f>
        <v>25</v>
      </c>
      <c r="G35" s="2" t="str">
        <f>Database!F42</f>
        <v>CAN</v>
      </c>
      <c r="H35" s="4" t="str">
        <f>Database!E42</f>
        <v>ON</v>
      </c>
      <c r="I35" s="18">
        <f>Database!G42</f>
        <v>4300000</v>
      </c>
      <c r="J35" s="2">
        <f t="shared" si="2"/>
        <v>4300000</v>
      </c>
      <c r="K35" s="2" t="str">
        <f t="shared" si="3"/>
        <v/>
      </c>
      <c r="L35" s="2" t="str">
        <f t="shared" si="4"/>
        <v/>
      </c>
      <c r="M35" s="2" t="str">
        <f t="shared" si="5"/>
        <v/>
      </c>
      <c r="N35" s="2" t="str">
        <f t="shared" si="6"/>
        <v/>
      </c>
      <c r="O35" s="2">
        <f t="shared" si="7"/>
        <v>45</v>
      </c>
      <c r="P35">
        <f t="shared" si="8"/>
        <v>44</v>
      </c>
    </row>
    <row r="36" spans="1:16" x14ac:dyDescent="0.25">
      <c r="A36" s="2" t="str">
        <f>Database!A54</f>
        <v>ARI</v>
      </c>
      <c r="B36" s="2">
        <f t="shared" si="0"/>
        <v>2</v>
      </c>
      <c r="C36" s="3">
        <f t="shared" si="1"/>
        <v>0.5</v>
      </c>
      <c r="D36" s="2" t="str">
        <f>Database!C54</f>
        <v>R</v>
      </c>
      <c r="E36" s="2" t="str">
        <f>Database!B54</f>
        <v>Zack Kassian</v>
      </c>
      <c r="F36" s="19">
        <f>2022-Database!D54</f>
        <v>31</v>
      </c>
      <c r="G36" s="2" t="str">
        <f>Database!F54</f>
        <v>CAN</v>
      </c>
      <c r="H36" s="4" t="str">
        <f>Database!E54</f>
        <v>ON</v>
      </c>
      <c r="I36" s="18">
        <f>Database!G54</f>
        <v>3200000</v>
      </c>
      <c r="J36" s="2" t="str">
        <f t="shared" si="2"/>
        <v/>
      </c>
      <c r="K36" s="2" t="str">
        <f t="shared" si="3"/>
        <v/>
      </c>
      <c r="L36" s="2">
        <f t="shared" si="4"/>
        <v>3200000</v>
      </c>
      <c r="M36" s="2" t="str">
        <f t="shared" si="5"/>
        <v/>
      </c>
      <c r="N36" s="2" t="str">
        <f t="shared" si="6"/>
        <v/>
      </c>
      <c r="O36" s="2">
        <f t="shared" si="7"/>
        <v>49</v>
      </c>
      <c r="P36">
        <f t="shared" si="8"/>
        <v>48</v>
      </c>
    </row>
    <row r="37" spans="1:16" x14ac:dyDescent="0.25">
      <c r="A37" s="2" t="str">
        <f>Database!A48</f>
        <v>ARI</v>
      </c>
      <c r="B37" s="2">
        <f t="shared" si="0"/>
        <v>2</v>
      </c>
      <c r="C37" s="3">
        <f t="shared" si="1"/>
        <v>3.125E-2</v>
      </c>
      <c r="D37" s="2" t="str">
        <f>Database!C48</f>
        <v>L</v>
      </c>
      <c r="E37" s="2" t="str">
        <f>Database!B48</f>
        <v>Nick Ritchie</v>
      </c>
      <c r="F37" s="19">
        <f>2022-Database!D48</f>
        <v>27</v>
      </c>
      <c r="G37" s="2" t="str">
        <f>Database!F48</f>
        <v>CAN</v>
      </c>
      <c r="H37" s="4" t="str">
        <f>Database!E48</f>
        <v>ON</v>
      </c>
      <c r="I37" s="18">
        <f>Database!G48</f>
        <v>2500000</v>
      </c>
      <c r="J37" s="2">
        <f t="shared" si="2"/>
        <v>2500000</v>
      </c>
      <c r="K37" s="2" t="str">
        <f t="shared" si="3"/>
        <v/>
      </c>
      <c r="L37" s="2" t="str">
        <f t="shared" si="4"/>
        <v/>
      </c>
      <c r="M37" s="2" t="str">
        <f t="shared" si="5"/>
        <v/>
      </c>
      <c r="N37" s="2" t="str">
        <f t="shared" si="6"/>
        <v/>
      </c>
      <c r="O37" s="2">
        <f t="shared" si="7"/>
        <v>64</v>
      </c>
      <c r="P37">
        <f t="shared" si="8"/>
        <v>63</v>
      </c>
    </row>
    <row r="38" spans="1:16" x14ac:dyDescent="0.25">
      <c r="A38" s="2" t="str">
        <f>Database!A38</f>
        <v>ARI</v>
      </c>
      <c r="B38" s="2">
        <f t="shared" si="0"/>
        <v>3</v>
      </c>
      <c r="C38" s="3">
        <f t="shared" si="1"/>
        <v>1</v>
      </c>
      <c r="D38" s="2" t="str">
        <f>Database!C38</f>
        <v>G</v>
      </c>
      <c r="E38" s="2" t="str">
        <f>Database!B38</f>
        <v>Jon Gillies</v>
      </c>
      <c r="F38" s="19">
        <f>2022-Database!D38</f>
        <v>28</v>
      </c>
      <c r="G38" s="2" t="str">
        <f>Database!F38</f>
        <v>USA</v>
      </c>
      <c r="H38" s="4" t="str">
        <f>Database!E38</f>
        <v>NH</v>
      </c>
      <c r="I38" s="18">
        <f>Database!G38</f>
        <v>750000</v>
      </c>
      <c r="J38" s="2" t="str">
        <f t="shared" si="2"/>
        <v/>
      </c>
      <c r="K38" s="2" t="str">
        <f t="shared" si="3"/>
        <v/>
      </c>
      <c r="L38" s="2" t="str">
        <f t="shared" si="4"/>
        <v/>
      </c>
      <c r="M38" s="2" t="str">
        <f t="shared" si="5"/>
        <v/>
      </c>
      <c r="N38" s="2">
        <f t="shared" si="6"/>
        <v>750000</v>
      </c>
      <c r="O38" s="2">
        <f t="shared" si="7"/>
        <v>65</v>
      </c>
      <c r="P38">
        <f t="shared" si="8"/>
        <v>64</v>
      </c>
    </row>
    <row r="39" spans="1:16" x14ac:dyDescent="0.25">
      <c r="A39" s="2" t="str">
        <f>Database!A31</f>
        <v>ARI</v>
      </c>
      <c r="B39" s="2">
        <f t="shared" si="0"/>
        <v>3</v>
      </c>
      <c r="C39" s="3">
        <f t="shared" si="1"/>
        <v>0.875</v>
      </c>
      <c r="D39" s="2" t="str">
        <f>Database!C31</f>
        <v>R</v>
      </c>
      <c r="E39" s="2" t="str">
        <f>Database!B31</f>
        <v>Christian Fischer</v>
      </c>
      <c r="F39" s="19">
        <f>2022-Database!D31</f>
        <v>25</v>
      </c>
      <c r="G39" s="2" t="str">
        <f>Database!F31</f>
        <v>USA</v>
      </c>
      <c r="H39" s="4" t="str">
        <f>Database!E31</f>
        <v>IL</v>
      </c>
      <c r="I39" s="18">
        <f>Database!G31</f>
        <v>1125875</v>
      </c>
      <c r="J39" s="2" t="str">
        <f t="shared" si="2"/>
        <v/>
      </c>
      <c r="K39" s="2" t="str">
        <f t="shared" si="3"/>
        <v/>
      </c>
      <c r="L39" s="2">
        <f t="shared" si="4"/>
        <v>1125875</v>
      </c>
      <c r="M39" s="2" t="str">
        <f t="shared" si="5"/>
        <v/>
      </c>
      <c r="N39" s="2" t="str">
        <f t="shared" si="6"/>
        <v/>
      </c>
      <c r="O39" s="2">
        <f t="shared" si="7"/>
        <v>69</v>
      </c>
      <c r="P39">
        <f t="shared" si="8"/>
        <v>68</v>
      </c>
    </row>
    <row r="40" spans="1:16" x14ac:dyDescent="0.25">
      <c r="A40" s="2" t="str">
        <f>Database!A39</f>
        <v>ARI</v>
      </c>
      <c r="B40" s="2">
        <f t="shared" si="0"/>
        <v>3</v>
      </c>
      <c r="C40" s="3">
        <f t="shared" si="1"/>
        <v>0.71875</v>
      </c>
      <c r="D40" s="2" t="str">
        <f>Database!C39</f>
        <v>D</v>
      </c>
      <c r="E40" s="2" t="str">
        <f>Database!B39</f>
        <v>Josh Brown</v>
      </c>
      <c r="F40" s="19">
        <f>2022-Database!D39</f>
        <v>28</v>
      </c>
      <c r="G40" s="2" t="str">
        <f>Database!F39</f>
        <v>CAN</v>
      </c>
      <c r="H40" s="4" t="str">
        <f>Database!E39</f>
        <v>ON</v>
      </c>
      <c r="I40" s="18">
        <f>Database!G39</f>
        <v>1275000</v>
      </c>
      <c r="J40" s="2" t="str">
        <f t="shared" si="2"/>
        <v/>
      </c>
      <c r="K40" s="2" t="str">
        <f t="shared" si="3"/>
        <v/>
      </c>
      <c r="L40" s="2" t="str">
        <f t="shared" si="4"/>
        <v/>
      </c>
      <c r="M40" s="2">
        <f t="shared" si="5"/>
        <v>1275000</v>
      </c>
      <c r="N40" s="2" t="str">
        <f t="shared" si="6"/>
        <v/>
      </c>
      <c r="O40" s="2">
        <f t="shared" si="7"/>
        <v>147</v>
      </c>
      <c r="P40">
        <f t="shared" si="8"/>
        <v>146</v>
      </c>
    </row>
    <row r="41" spans="1:16" x14ac:dyDescent="0.25">
      <c r="A41" s="2" t="str">
        <f>Database!A40</f>
        <v>ARI</v>
      </c>
      <c r="B41" s="2">
        <f t="shared" si="0"/>
        <v>3</v>
      </c>
      <c r="C41" s="3">
        <f t="shared" si="1"/>
        <v>0.71875</v>
      </c>
      <c r="D41" s="2" t="str">
        <f>Database!C40</f>
        <v>D</v>
      </c>
      <c r="E41" s="2" t="str">
        <f>Database!B40</f>
        <v>Joshua Brown</v>
      </c>
      <c r="F41" s="19">
        <f>2022-Database!D40</f>
        <v>28</v>
      </c>
      <c r="G41" s="2" t="str">
        <f>Database!F40</f>
        <v>CAN</v>
      </c>
      <c r="H41" s="4" t="str">
        <f>Database!E40</f>
        <v>ON</v>
      </c>
      <c r="I41" s="18">
        <f>Database!G40</f>
        <v>1275000</v>
      </c>
      <c r="J41" s="2" t="str">
        <f t="shared" si="2"/>
        <v/>
      </c>
      <c r="K41" s="2" t="str">
        <f t="shared" si="3"/>
        <v/>
      </c>
      <c r="L41" s="2" t="str">
        <f t="shared" si="4"/>
        <v/>
      </c>
      <c r="M41" s="2">
        <f t="shared" si="5"/>
        <v>1275000</v>
      </c>
      <c r="N41" s="2" t="str">
        <f t="shared" si="6"/>
        <v/>
      </c>
      <c r="O41" s="2">
        <f t="shared" si="7"/>
        <v>147</v>
      </c>
      <c r="P41">
        <f t="shared" si="8"/>
        <v>146</v>
      </c>
    </row>
    <row r="42" spans="1:16" x14ac:dyDescent="0.25">
      <c r="A42" s="2" t="str">
        <f>Database!A52</f>
        <v>ARI</v>
      </c>
      <c r="B42" s="2">
        <f t="shared" si="0"/>
        <v>3</v>
      </c>
      <c r="C42" s="3">
        <f t="shared" si="1"/>
        <v>0.6875</v>
      </c>
      <c r="D42" s="2" t="str">
        <f>Database!C52</f>
        <v>D</v>
      </c>
      <c r="E42" s="2" t="str">
        <f>Database!B52</f>
        <v>Troy Stecher</v>
      </c>
      <c r="F42" s="19">
        <f>2022-Database!D52</f>
        <v>28</v>
      </c>
      <c r="G42" s="2" t="str">
        <f>Database!F52</f>
        <v>CAN</v>
      </c>
      <c r="H42" s="4" t="str">
        <f>Database!E52</f>
        <v>BC</v>
      </c>
      <c r="I42" s="18">
        <f>Database!G52</f>
        <v>1250000</v>
      </c>
      <c r="J42" s="2" t="str">
        <f t="shared" si="2"/>
        <v/>
      </c>
      <c r="K42" s="2" t="str">
        <f t="shared" si="3"/>
        <v/>
      </c>
      <c r="L42" s="2" t="str">
        <f t="shared" si="4"/>
        <v/>
      </c>
      <c r="M42" s="2">
        <f t="shared" si="5"/>
        <v>1250000</v>
      </c>
      <c r="N42" s="2" t="str">
        <f t="shared" si="6"/>
        <v/>
      </c>
      <c r="O42" s="2">
        <f t="shared" si="7"/>
        <v>149</v>
      </c>
      <c r="P42">
        <f t="shared" si="8"/>
        <v>148</v>
      </c>
    </row>
    <row r="43" spans="1:16" x14ac:dyDescent="0.25">
      <c r="A43" s="2" t="str">
        <f>Database!A34</f>
        <v>ARI</v>
      </c>
      <c r="B43" s="2">
        <f t="shared" si="0"/>
        <v>3</v>
      </c>
      <c r="C43" s="3">
        <f t="shared" si="1"/>
        <v>0.515625</v>
      </c>
      <c r="D43" s="2" t="str">
        <f>Database!C34</f>
        <v>D</v>
      </c>
      <c r="E43" s="2" t="str">
        <f>Database!B34</f>
        <v>Dysin Mayo</v>
      </c>
      <c r="F43" s="19">
        <f>2022-Database!D34</f>
        <v>26</v>
      </c>
      <c r="G43" s="2" t="str">
        <f>Database!F34</f>
        <v>CAN</v>
      </c>
      <c r="H43" s="4" t="str">
        <f>Database!E34</f>
        <v>BC</v>
      </c>
      <c r="I43" s="18">
        <f>Database!G34</f>
        <v>950000</v>
      </c>
      <c r="J43" s="2" t="str">
        <f t="shared" si="2"/>
        <v/>
      </c>
      <c r="K43" s="2" t="str">
        <f t="shared" si="3"/>
        <v/>
      </c>
      <c r="L43" s="2" t="str">
        <f t="shared" si="4"/>
        <v/>
      </c>
      <c r="M43" s="2">
        <f t="shared" si="5"/>
        <v>950000</v>
      </c>
      <c r="N43" s="2" t="str">
        <f t="shared" si="6"/>
        <v/>
      </c>
      <c r="O43" s="2">
        <f t="shared" si="7"/>
        <v>160</v>
      </c>
      <c r="P43">
        <f t="shared" si="8"/>
        <v>159</v>
      </c>
    </row>
    <row r="44" spans="1:16" x14ac:dyDescent="0.25">
      <c r="A44" s="2" t="str">
        <f>Database!A45</f>
        <v>ARI</v>
      </c>
      <c r="B44" s="2">
        <f t="shared" si="0"/>
        <v>3</v>
      </c>
      <c r="C44" s="3">
        <f t="shared" si="1"/>
        <v>0.34375</v>
      </c>
      <c r="D44" s="2" t="str">
        <f>Database!C45</f>
        <v>R</v>
      </c>
      <c r="E44" s="2" t="str">
        <f>Database!B45</f>
        <v>Milos Kelemen</v>
      </c>
      <c r="F44" s="19">
        <f>2022-Database!D45</f>
        <v>23</v>
      </c>
      <c r="G44" s="2" t="str">
        <f>Database!F45</f>
        <v>SVK</v>
      </c>
      <c r="H44" s="4" t="str">
        <f>Database!E45</f>
        <v>--</v>
      </c>
      <c r="I44" s="18">
        <f>Database!G45</f>
        <v>817500</v>
      </c>
      <c r="J44" s="2" t="str">
        <f t="shared" si="2"/>
        <v/>
      </c>
      <c r="K44" s="2" t="str">
        <f t="shared" si="3"/>
        <v/>
      </c>
      <c r="L44" s="2">
        <f t="shared" si="4"/>
        <v>817500</v>
      </c>
      <c r="M44" s="2" t="str">
        <f t="shared" si="5"/>
        <v/>
      </c>
      <c r="N44" s="2" t="str">
        <f t="shared" si="6"/>
        <v/>
      </c>
      <c r="O44" s="2">
        <f t="shared" si="7"/>
        <v>86</v>
      </c>
      <c r="P44">
        <f t="shared" si="8"/>
        <v>85</v>
      </c>
    </row>
    <row r="45" spans="1:16" x14ac:dyDescent="0.25">
      <c r="A45" s="2" t="str">
        <f>Database!A37</f>
        <v>ARI</v>
      </c>
      <c r="B45" s="2">
        <f t="shared" si="0"/>
        <v>3</v>
      </c>
      <c r="C45" s="3">
        <f t="shared" si="1"/>
        <v>0.171875</v>
      </c>
      <c r="D45" s="2" t="str">
        <f>Database!C37</f>
        <v>D</v>
      </c>
      <c r="E45" s="2" t="str">
        <f>Database!B37</f>
        <v>Janis Moser</v>
      </c>
      <c r="F45" s="19">
        <f>2022-Database!D37</f>
        <v>22</v>
      </c>
      <c r="G45" s="2" t="str">
        <f>Database!F37</f>
        <v>CHE</v>
      </c>
      <c r="H45" s="4" t="str">
        <f>Database!E37</f>
        <v>--</v>
      </c>
      <c r="I45" s="18">
        <f>Database!G37</f>
        <v>886667</v>
      </c>
      <c r="J45" s="2" t="str">
        <f t="shared" si="2"/>
        <v/>
      </c>
      <c r="K45" s="2" t="str">
        <f t="shared" si="3"/>
        <v/>
      </c>
      <c r="L45" s="2" t="str">
        <f t="shared" si="4"/>
        <v/>
      </c>
      <c r="M45" s="2">
        <f t="shared" si="5"/>
        <v>886667</v>
      </c>
      <c r="N45" s="2" t="str">
        <f t="shared" si="6"/>
        <v/>
      </c>
      <c r="O45" s="2">
        <f t="shared" si="7"/>
        <v>182</v>
      </c>
      <c r="P45">
        <f t="shared" si="8"/>
        <v>181</v>
      </c>
    </row>
    <row r="46" spans="1:16" x14ac:dyDescent="0.25">
      <c r="A46" s="2" t="str">
        <f>Database!A33</f>
        <v>ARI</v>
      </c>
      <c r="B46" s="2">
        <f t="shared" si="0"/>
        <v>4</v>
      </c>
      <c r="C46" s="3">
        <f t="shared" si="1"/>
        <v>1</v>
      </c>
      <c r="D46" s="2" t="str">
        <f>Database!C33</f>
        <v>D</v>
      </c>
      <c r="E46" s="2" t="str">
        <f>Database!B33</f>
        <v>Conor Timmins</v>
      </c>
      <c r="F46" s="19">
        <f>2022-Database!D33</f>
        <v>24</v>
      </c>
      <c r="G46" s="2" t="str">
        <f>Database!F33</f>
        <v>CAN</v>
      </c>
      <c r="H46" s="4" t="str">
        <f>Database!E33</f>
        <v>ON</v>
      </c>
      <c r="I46" s="18">
        <f>Database!G33</f>
        <v>850000</v>
      </c>
      <c r="J46" s="2" t="str">
        <f t="shared" si="2"/>
        <v/>
      </c>
      <c r="K46" s="2" t="str">
        <f t="shared" si="3"/>
        <v/>
      </c>
      <c r="L46" s="2" t="str">
        <f t="shared" si="4"/>
        <v/>
      </c>
      <c r="M46" s="2">
        <f t="shared" si="5"/>
        <v>850000</v>
      </c>
      <c r="N46" s="2" t="str">
        <f t="shared" si="6"/>
        <v/>
      </c>
      <c r="O46" s="2">
        <f t="shared" si="7"/>
        <v>193</v>
      </c>
      <c r="P46">
        <f t="shared" si="8"/>
        <v>192</v>
      </c>
    </row>
    <row r="47" spans="1:16" x14ac:dyDescent="0.25">
      <c r="A47" s="2" t="str">
        <f>Database!A53</f>
        <v>ARI</v>
      </c>
      <c r="B47" s="2">
        <f t="shared" si="0"/>
        <v>4</v>
      </c>
      <c r="C47" s="3">
        <f t="shared" si="1"/>
        <v>0.6875</v>
      </c>
      <c r="D47" s="2" t="str">
        <f>Database!C53</f>
        <v>D</v>
      </c>
      <c r="E47" s="2" t="str">
        <f>Database!B53</f>
        <v>Vladislav Kolyachonok</v>
      </c>
      <c r="F47" s="19">
        <f>2022-Database!D53</f>
        <v>21</v>
      </c>
      <c r="G47" s="2" t="str">
        <f>Database!F53</f>
        <v>BLR</v>
      </c>
      <c r="H47" s="4" t="str">
        <f>Database!E53</f>
        <v>--</v>
      </c>
      <c r="I47" s="18">
        <f>Database!G53</f>
        <v>789167</v>
      </c>
      <c r="J47" s="2" t="str">
        <f t="shared" si="2"/>
        <v/>
      </c>
      <c r="K47" s="2" t="str">
        <f t="shared" si="3"/>
        <v/>
      </c>
      <c r="L47" s="2" t="str">
        <f t="shared" si="4"/>
        <v/>
      </c>
      <c r="M47" s="2">
        <f t="shared" si="5"/>
        <v>789167</v>
      </c>
      <c r="N47" s="2" t="str">
        <f t="shared" si="6"/>
        <v/>
      </c>
      <c r="O47" s="2">
        <f t="shared" si="7"/>
        <v>213</v>
      </c>
      <c r="P47">
        <f t="shared" si="8"/>
        <v>212</v>
      </c>
    </row>
    <row r="48" spans="1:16" x14ac:dyDescent="0.25">
      <c r="A48" s="2" t="str">
        <f>Database!A51</f>
        <v>ARI</v>
      </c>
      <c r="B48" s="2">
        <f t="shared" si="0"/>
        <v>4</v>
      </c>
      <c r="C48" s="3">
        <f t="shared" si="1"/>
        <v>0.5625</v>
      </c>
      <c r="D48" s="2" t="str">
        <f>Database!C51</f>
        <v>C</v>
      </c>
      <c r="E48" s="2" t="str">
        <f>Database!B51</f>
        <v>Travis Boyd</v>
      </c>
      <c r="F48" s="19">
        <f>2022-Database!D51</f>
        <v>29</v>
      </c>
      <c r="G48" s="2" t="str">
        <f>Database!F51</f>
        <v>USA</v>
      </c>
      <c r="H48" s="4" t="str">
        <f>Database!E51</f>
        <v>MN</v>
      </c>
      <c r="I48" s="18">
        <f>Database!G51</f>
        <v>1750000</v>
      </c>
      <c r="J48" s="2" t="str">
        <f t="shared" si="2"/>
        <v/>
      </c>
      <c r="K48" s="2">
        <f t="shared" si="3"/>
        <v>1750000</v>
      </c>
      <c r="L48" s="2" t="str">
        <f t="shared" si="4"/>
        <v/>
      </c>
      <c r="M48" s="2" t="str">
        <f t="shared" si="5"/>
        <v/>
      </c>
      <c r="N48" s="2" t="str">
        <f t="shared" si="6"/>
        <v/>
      </c>
      <c r="O48" s="2">
        <f t="shared" si="7"/>
        <v>111</v>
      </c>
      <c r="P48">
        <f t="shared" si="8"/>
        <v>110</v>
      </c>
    </row>
    <row r="49" spans="1:16" x14ac:dyDescent="0.25">
      <c r="A49" s="2" t="str">
        <f>Database!A44</f>
        <v>ARI</v>
      </c>
      <c r="B49" s="2">
        <f t="shared" si="0"/>
        <v>4</v>
      </c>
      <c r="C49" s="3">
        <f t="shared" si="1"/>
        <v>0.5</v>
      </c>
      <c r="D49" s="2" t="str">
        <f>Database!C44</f>
        <v>L</v>
      </c>
      <c r="E49" s="2" t="str">
        <f>Database!B44</f>
        <v>Michael Carcone</v>
      </c>
      <c r="F49" s="19">
        <f>2022-Database!D44</f>
        <v>26</v>
      </c>
      <c r="G49" s="2" t="str">
        <f>Database!F44</f>
        <v>CAN</v>
      </c>
      <c r="H49" s="4" t="str">
        <f>Database!E44</f>
        <v>ON</v>
      </c>
      <c r="I49" s="18">
        <f>Database!G44</f>
        <v>750000</v>
      </c>
      <c r="J49" s="2">
        <f t="shared" si="2"/>
        <v>750000</v>
      </c>
      <c r="K49" s="2" t="str">
        <f t="shared" si="3"/>
        <v/>
      </c>
      <c r="L49" s="2" t="str">
        <f t="shared" si="4"/>
        <v/>
      </c>
      <c r="M49" s="2" t="str">
        <f t="shared" si="5"/>
        <v/>
      </c>
      <c r="N49" s="2" t="str">
        <f t="shared" si="6"/>
        <v/>
      </c>
      <c r="O49" s="2">
        <f t="shared" si="7"/>
        <v>113</v>
      </c>
      <c r="P49">
        <f t="shared" si="8"/>
        <v>112</v>
      </c>
    </row>
    <row r="50" spans="1:16" x14ac:dyDescent="0.25">
      <c r="A50" s="2" t="str">
        <f>Database!A30</f>
        <v>ARI</v>
      </c>
      <c r="B50" s="2">
        <f t="shared" si="0"/>
        <v>4</v>
      </c>
      <c r="C50" s="3">
        <f t="shared" si="1"/>
        <v>0.359375</v>
      </c>
      <c r="D50" s="2" t="str">
        <f>Database!C30</f>
        <v>D</v>
      </c>
      <c r="E50" s="2" t="str">
        <f>Database!B30</f>
        <v>Cam Dineen</v>
      </c>
      <c r="F50" s="19">
        <f>2022-Database!D30</f>
        <v>24</v>
      </c>
      <c r="G50" s="2" t="str">
        <f>Database!F30</f>
        <v>USA</v>
      </c>
      <c r="H50" s="4" t="str">
        <f>Database!E30</f>
        <v>NJ</v>
      </c>
      <c r="I50" s="18">
        <f>Database!G30</f>
        <v>750000</v>
      </c>
      <c r="J50" s="2" t="str">
        <f t="shared" si="2"/>
        <v/>
      </c>
      <c r="K50" s="2" t="str">
        <f t="shared" si="3"/>
        <v/>
      </c>
      <c r="L50" s="2" t="str">
        <f t="shared" si="4"/>
        <v/>
      </c>
      <c r="M50" s="2">
        <f t="shared" si="5"/>
        <v>750000</v>
      </c>
      <c r="N50" s="2" t="str">
        <f t="shared" si="6"/>
        <v/>
      </c>
      <c r="O50" s="2">
        <f t="shared" si="7"/>
        <v>234</v>
      </c>
      <c r="P50">
        <f t="shared" si="8"/>
        <v>233</v>
      </c>
    </row>
    <row r="51" spans="1:16" x14ac:dyDescent="0.25">
      <c r="A51" s="2" t="str">
        <f>Database!A47</f>
        <v>ARI</v>
      </c>
      <c r="B51" s="2">
        <f t="shared" si="0"/>
        <v>5</v>
      </c>
      <c r="C51" s="3">
        <f t="shared" si="1"/>
        <v>0.15625</v>
      </c>
      <c r="D51" s="2" t="str">
        <f>Database!C47</f>
        <v>C</v>
      </c>
      <c r="E51" s="2" t="str">
        <f>Database!B47</f>
        <v>Nick Bjugstad</v>
      </c>
      <c r="F51" s="19">
        <f>2022-Database!D47</f>
        <v>30</v>
      </c>
      <c r="G51" s="2" t="str">
        <f>Database!F47</f>
        <v>USA</v>
      </c>
      <c r="H51" s="4" t="str">
        <f>Database!E47</f>
        <v>MN</v>
      </c>
      <c r="I51" s="18">
        <f>Database!G47</f>
        <v>900000</v>
      </c>
      <c r="J51" s="2" t="str">
        <f t="shared" si="2"/>
        <v/>
      </c>
      <c r="K51" s="2">
        <f t="shared" si="3"/>
        <v>900000</v>
      </c>
      <c r="L51" s="2" t="str">
        <f t="shared" si="4"/>
        <v/>
      </c>
      <c r="M51" s="2" t="str">
        <f t="shared" si="5"/>
        <v/>
      </c>
      <c r="N51" s="2" t="str">
        <f t="shared" si="6"/>
        <v/>
      </c>
      <c r="O51" s="2">
        <f t="shared" si="7"/>
        <v>156</v>
      </c>
      <c r="P51">
        <f t="shared" si="8"/>
        <v>155</v>
      </c>
    </row>
    <row r="52" spans="1:16" x14ac:dyDescent="0.25">
      <c r="A52" s="2" t="str">
        <f>Database!A35</f>
        <v>ARI</v>
      </c>
      <c r="B52" s="2">
        <f t="shared" si="0"/>
        <v>6</v>
      </c>
      <c r="C52" s="3">
        <f t="shared" si="1"/>
        <v>0.84375</v>
      </c>
      <c r="D52" s="2" t="str">
        <f>Database!C35</f>
        <v>C</v>
      </c>
      <c r="E52" s="2" t="str">
        <f>Database!B35</f>
        <v>Jack McBain</v>
      </c>
      <c r="F52" s="19">
        <f>2022-Database!D35</f>
        <v>22</v>
      </c>
      <c r="G52" s="2" t="str">
        <f>Database!F35</f>
        <v>CAN</v>
      </c>
      <c r="H52" s="4" t="str">
        <f>Database!E35</f>
        <v>ON</v>
      </c>
      <c r="I52" s="18">
        <f>Database!G35</f>
        <v>883750</v>
      </c>
      <c r="J52" s="2" t="str">
        <f t="shared" si="2"/>
        <v/>
      </c>
      <c r="K52" s="2">
        <f t="shared" si="3"/>
        <v>883750</v>
      </c>
      <c r="L52" s="2" t="str">
        <f t="shared" si="4"/>
        <v/>
      </c>
      <c r="M52" s="2" t="str">
        <f t="shared" si="5"/>
        <v/>
      </c>
      <c r="N52" s="2" t="str">
        <f t="shared" si="6"/>
        <v/>
      </c>
      <c r="O52" s="2">
        <f t="shared" si="7"/>
        <v>166</v>
      </c>
      <c r="P52">
        <f t="shared" si="8"/>
        <v>165</v>
      </c>
    </row>
    <row r="53" spans="1:16" x14ac:dyDescent="0.25">
      <c r="A53" s="2" t="str">
        <f>Database!A46</f>
        <v>ARI</v>
      </c>
      <c r="B53" s="2">
        <f t="shared" si="0"/>
        <v>6</v>
      </c>
      <c r="C53" s="3">
        <f t="shared" si="1"/>
        <v>0.84375</v>
      </c>
      <c r="D53" s="2" t="str">
        <f>Database!C46</f>
        <v>C</v>
      </c>
      <c r="E53" s="2" t="str">
        <f>Database!B46</f>
        <v>Nathan Smith</v>
      </c>
      <c r="F53" s="19">
        <f>2022-Database!D46</f>
        <v>24</v>
      </c>
      <c r="G53" s="2" t="str">
        <f>Database!F46</f>
        <v>USA</v>
      </c>
      <c r="H53" s="4" t="str">
        <f>Database!E46</f>
        <v>FL</v>
      </c>
      <c r="I53" s="18">
        <f>Database!G46</f>
        <v>883750</v>
      </c>
      <c r="J53" s="2" t="str">
        <f t="shared" si="2"/>
        <v/>
      </c>
      <c r="K53" s="2">
        <f t="shared" si="3"/>
        <v>883750</v>
      </c>
      <c r="L53" s="2" t="str">
        <f t="shared" si="4"/>
        <v/>
      </c>
      <c r="M53" s="2" t="str">
        <f t="shared" si="5"/>
        <v/>
      </c>
      <c r="N53" s="2" t="str">
        <f t="shared" si="6"/>
        <v/>
      </c>
      <c r="O53" s="2">
        <f t="shared" si="7"/>
        <v>166</v>
      </c>
      <c r="P53">
        <f t="shared" si="8"/>
        <v>165</v>
      </c>
    </row>
    <row r="54" spans="1:16" x14ac:dyDescent="0.25">
      <c r="A54" s="2" t="str">
        <f>Database!A43</f>
        <v>ARI</v>
      </c>
      <c r="B54" s="2">
        <f t="shared" si="0"/>
        <v>6</v>
      </c>
      <c r="C54" s="3">
        <f t="shared" si="1"/>
        <v>9.375E-2</v>
      </c>
      <c r="D54" s="2" t="str">
        <f>Database!C43</f>
        <v>C</v>
      </c>
      <c r="E54" s="2" t="str">
        <f>Database!B43</f>
        <v>Liam O'Brien</v>
      </c>
      <c r="F54" s="19">
        <f>2022-Database!D43</f>
        <v>28</v>
      </c>
      <c r="G54" s="2" t="str">
        <f>Database!F43</f>
        <v>CAN</v>
      </c>
      <c r="H54" s="4" t="str">
        <f>Database!E43</f>
        <v>NS</v>
      </c>
      <c r="I54" s="18">
        <f>Database!G43</f>
        <v>775000</v>
      </c>
      <c r="J54" s="2" t="str">
        <f t="shared" si="2"/>
        <v/>
      </c>
      <c r="K54" s="2">
        <f t="shared" si="3"/>
        <v>775000</v>
      </c>
      <c r="L54" s="2" t="str">
        <f t="shared" si="4"/>
        <v/>
      </c>
      <c r="M54" s="2" t="str">
        <f t="shared" si="5"/>
        <v/>
      </c>
      <c r="N54" s="2" t="str">
        <f t="shared" si="6"/>
        <v/>
      </c>
      <c r="O54" s="2">
        <f t="shared" si="7"/>
        <v>190</v>
      </c>
      <c r="P54">
        <f t="shared" si="8"/>
        <v>189</v>
      </c>
    </row>
    <row r="55" spans="1:16" x14ac:dyDescent="0.25">
      <c r="A55" s="2" t="str">
        <f>Database!A58</f>
        <v>BOS</v>
      </c>
      <c r="B55" s="2">
        <f t="shared" si="0"/>
        <v>1</v>
      </c>
      <c r="C55" s="3">
        <f t="shared" si="1"/>
        <v>0.953125</v>
      </c>
      <c r="D55" s="2" t="str">
        <f>Database!C58</f>
        <v>D</v>
      </c>
      <c r="E55" s="2" t="str">
        <f>Database!B58</f>
        <v>Charlie McAvoy</v>
      </c>
      <c r="F55" s="19">
        <f>2022-Database!D58</f>
        <v>25</v>
      </c>
      <c r="G55" s="2" t="str">
        <f>Database!F58</f>
        <v>USA</v>
      </c>
      <c r="H55" s="4" t="str">
        <f>Database!E58</f>
        <v>NY</v>
      </c>
      <c r="I55" s="18">
        <f>Database!G58</f>
        <v>9500000</v>
      </c>
      <c r="J55" s="2" t="str">
        <f t="shared" si="2"/>
        <v/>
      </c>
      <c r="K55" s="2" t="str">
        <f t="shared" si="3"/>
        <v/>
      </c>
      <c r="L55" s="2" t="str">
        <f t="shared" si="4"/>
        <v/>
      </c>
      <c r="M55" s="2">
        <f t="shared" si="5"/>
        <v>9500000</v>
      </c>
      <c r="N55" s="2" t="str">
        <f t="shared" si="6"/>
        <v/>
      </c>
      <c r="O55" s="2">
        <f t="shared" si="7"/>
        <v>4</v>
      </c>
      <c r="P55">
        <f t="shared" si="8"/>
        <v>3</v>
      </c>
    </row>
    <row r="56" spans="1:16" x14ac:dyDescent="0.25">
      <c r="A56" s="2" t="str">
        <f>Database!A64</f>
        <v>BOS</v>
      </c>
      <c r="B56" s="2">
        <f t="shared" si="0"/>
        <v>1</v>
      </c>
      <c r="C56" s="3">
        <f t="shared" si="1"/>
        <v>0.65625</v>
      </c>
      <c r="D56" s="2" t="str">
        <f>Database!C64</f>
        <v>R</v>
      </c>
      <c r="E56" s="2" t="str">
        <f>Database!B64</f>
        <v>David Pastrnak</v>
      </c>
      <c r="F56" s="19">
        <f>2022-Database!D64</f>
        <v>26</v>
      </c>
      <c r="G56" s="2" t="str">
        <f>Database!F64</f>
        <v>CZE</v>
      </c>
      <c r="H56" s="4" t="str">
        <f>Database!E64</f>
        <v>--</v>
      </c>
      <c r="I56" s="18">
        <f>Database!G64</f>
        <v>6666667</v>
      </c>
      <c r="J56" s="2" t="str">
        <f t="shared" si="2"/>
        <v/>
      </c>
      <c r="K56" s="2" t="str">
        <f t="shared" si="3"/>
        <v/>
      </c>
      <c r="L56" s="2">
        <f t="shared" si="4"/>
        <v>6666667</v>
      </c>
      <c r="M56" s="2" t="str">
        <f t="shared" si="5"/>
        <v/>
      </c>
      <c r="N56" s="2" t="str">
        <f t="shared" si="6"/>
        <v/>
      </c>
      <c r="O56" s="2">
        <f t="shared" si="7"/>
        <v>12</v>
      </c>
      <c r="P56">
        <f t="shared" si="8"/>
        <v>11</v>
      </c>
    </row>
    <row r="57" spans="1:16" x14ac:dyDescent="0.25">
      <c r="A57" s="2" t="str">
        <f>Database!A72</f>
        <v>BOS</v>
      </c>
      <c r="B57" s="2">
        <f t="shared" si="0"/>
        <v>1</v>
      </c>
      <c r="C57" s="3">
        <f t="shared" si="1"/>
        <v>0.625</v>
      </c>
      <c r="D57" s="2" t="str">
        <f>Database!C72</f>
        <v>G</v>
      </c>
      <c r="E57" s="2" t="str">
        <f>Database!B72</f>
        <v>Linus Ullmark</v>
      </c>
      <c r="F57" s="19">
        <f>2022-Database!D72</f>
        <v>29</v>
      </c>
      <c r="G57" s="2" t="str">
        <f>Database!F72</f>
        <v>SWE</v>
      </c>
      <c r="H57" s="4" t="str">
        <f>Database!E72</f>
        <v>--</v>
      </c>
      <c r="I57" s="18">
        <f>Database!G72</f>
        <v>5000000</v>
      </c>
      <c r="J57" s="2" t="str">
        <f t="shared" si="2"/>
        <v/>
      </c>
      <c r="K57" s="2" t="str">
        <f t="shared" si="3"/>
        <v/>
      </c>
      <c r="L57" s="2" t="str">
        <f t="shared" si="4"/>
        <v/>
      </c>
      <c r="M57" s="2" t="str">
        <f t="shared" si="5"/>
        <v/>
      </c>
      <c r="N57" s="2">
        <f t="shared" si="6"/>
        <v>5000000</v>
      </c>
      <c r="O57" s="2">
        <f t="shared" si="7"/>
        <v>13</v>
      </c>
      <c r="P57">
        <f t="shared" si="8"/>
        <v>12</v>
      </c>
    </row>
    <row r="58" spans="1:16" x14ac:dyDescent="0.25">
      <c r="A58" s="2" t="str">
        <f>Database!A67</f>
        <v>BOS</v>
      </c>
      <c r="B58" s="2">
        <f t="shared" si="0"/>
        <v>1</v>
      </c>
      <c r="C58" s="3">
        <f t="shared" si="1"/>
        <v>0.59375</v>
      </c>
      <c r="D58" s="2" t="str">
        <f>Database!C67</f>
        <v>D</v>
      </c>
      <c r="E58" s="2" t="str">
        <f>Database!B67</f>
        <v>Hampus Lindholm</v>
      </c>
      <c r="F58" s="19">
        <f>2022-Database!D67</f>
        <v>28</v>
      </c>
      <c r="G58" s="2" t="str">
        <f>Database!F67</f>
        <v>SWE</v>
      </c>
      <c r="H58" s="4" t="str">
        <f>Database!E67</f>
        <v>--</v>
      </c>
      <c r="I58" s="18">
        <f>Database!G67</f>
        <v>6500000</v>
      </c>
      <c r="J58" s="2" t="str">
        <f t="shared" si="2"/>
        <v/>
      </c>
      <c r="K58" s="2" t="str">
        <f t="shared" si="3"/>
        <v/>
      </c>
      <c r="L58" s="2" t="str">
        <f t="shared" si="4"/>
        <v/>
      </c>
      <c r="M58" s="2">
        <f t="shared" si="5"/>
        <v>6500000</v>
      </c>
      <c r="N58" s="2" t="str">
        <f t="shared" si="6"/>
        <v/>
      </c>
      <c r="O58" s="2">
        <f t="shared" si="7"/>
        <v>27</v>
      </c>
      <c r="P58">
        <f t="shared" si="8"/>
        <v>26</v>
      </c>
    </row>
    <row r="59" spans="1:16" x14ac:dyDescent="0.25">
      <c r="A59" s="2" t="str">
        <f>Database!A55</f>
        <v>BOS</v>
      </c>
      <c r="B59" s="2">
        <f t="shared" si="0"/>
        <v>1</v>
      </c>
      <c r="C59" s="3">
        <f t="shared" si="1"/>
        <v>0.5</v>
      </c>
      <c r="D59" s="2" t="str">
        <f>Database!C55</f>
        <v>L</v>
      </c>
      <c r="E59" s="2" t="str">
        <f>Database!B55</f>
        <v>Brad Marchand</v>
      </c>
      <c r="F59" s="19">
        <f>2022-Database!D55</f>
        <v>34</v>
      </c>
      <c r="G59" s="2" t="str">
        <f>Database!F55</f>
        <v>CAN</v>
      </c>
      <c r="H59" s="4" t="str">
        <f>Database!E55</f>
        <v>NS</v>
      </c>
      <c r="I59" s="18">
        <f>Database!G55</f>
        <v>6125000</v>
      </c>
      <c r="J59" s="2">
        <f t="shared" si="2"/>
        <v>6125000</v>
      </c>
      <c r="K59" s="2" t="str">
        <f t="shared" si="3"/>
        <v/>
      </c>
      <c r="L59" s="2" t="str">
        <f t="shared" si="4"/>
        <v/>
      </c>
      <c r="M59" s="2" t="str">
        <f t="shared" si="5"/>
        <v/>
      </c>
      <c r="N59" s="2" t="str">
        <f t="shared" si="6"/>
        <v/>
      </c>
      <c r="O59" s="2">
        <f t="shared" si="7"/>
        <v>17</v>
      </c>
      <c r="P59">
        <f t="shared" si="8"/>
        <v>16</v>
      </c>
    </row>
    <row r="60" spans="1:16" x14ac:dyDescent="0.25">
      <c r="A60" s="2" t="str">
        <f>Database!A78</f>
        <v>BOS</v>
      </c>
      <c r="B60" s="2">
        <f t="shared" si="0"/>
        <v>1</v>
      </c>
      <c r="C60" s="3">
        <f t="shared" si="1"/>
        <v>0.46875</v>
      </c>
      <c r="D60" s="2" t="str">
        <f>Database!C78</f>
        <v>L</v>
      </c>
      <c r="E60" s="2" t="str">
        <f>Database!B78</f>
        <v>Taylor Hall</v>
      </c>
      <c r="F60" s="19">
        <f>2022-Database!D78</f>
        <v>31</v>
      </c>
      <c r="G60" s="2" t="str">
        <f>Database!F78</f>
        <v>CAN</v>
      </c>
      <c r="H60" s="4" t="str">
        <f>Database!E78</f>
        <v>AB</v>
      </c>
      <c r="I60" s="18">
        <f>Database!G78</f>
        <v>6000000</v>
      </c>
      <c r="J60" s="2">
        <f t="shared" si="2"/>
        <v>6000000</v>
      </c>
      <c r="K60" s="2" t="str">
        <f t="shared" si="3"/>
        <v/>
      </c>
      <c r="L60" s="2" t="str">
        <f t="shared" si="4"/>
        <v/>
      </c>
      <c r="M60" s="2" t="str">
        <f t="shared" si="5"/>
        <v/>
      </c>
      <c r="N60" s="2" t="str">
        <f t="shared" si="6"/>
        <v/>
      </c>
      <c r="O60" s="2">
        <f t="shared" si="7"/>
        <v>18</v>
      </c>
      <c r="P60">
        <f t="shared" si="8"/>
        <v>17</v>
      </c>
    </row>
    <row r="61" spans="1:16" x14ac:dyDescent="0.25">
      <c r="A61" s="2" t="str">
        <f>Database!A56</f>
        <v>BOS</v>
      </c>
      <c r="B61" s="2">
        <f t="shared" si="0"/>
        <v>2</v>
      </c>
      <c r="C61" s="3">
        <f t="shared" si="1"/>
        <v>0.875</v>
      </c>
      <c r="D61" s="2" t="str">
        <f>Database!C56</f>
        <v>D</v>
      </c>
      <c r="E61" s="2" t="str">
        <f>Database!B56</f>
        <v>Brandon Carlo</v>
      </c>
      <c r="F61" s="19">
        <f>2022-Database!D56</f>
        <v>26</v>
      </c>
      <c r="G61" s="2" t="str">
        <f>Database!F56</f>
        <v>USA</v>
      </c>
      <c r="H61" s="4" t="str">
        <f>Database!E56</f>
        <v>CO</v>
      </c>
      <c r="I61" s="18">
        <f>Database!G56</f>
        <v>4100000</v>
      </c>
      <c r="J61" s="2" t="str">
        <f t="shared" si="2"/>
        <v/>
      </c>
      <c r="K61" s="2" t="str">
        <f t="shared" si="3"/>
        <v/>
      </c>
      <c r="L61" s="2" t="str">
        <f t="shared" si="4"/>
        <v/>
      </c>
      <c r="M61" s="2">
        <f t="shared" si="5"/>
        <v>4100000</v>
      </c>
      <c r="N61" s="2" t="str">
        <f t="shared" si="6"/>
        <v/>
      </c>
      <c r="O61" s="2">
        <f t="shared" si="7"/>
        <v>73</v>
      </c>
      <c r="P61">
        <f t="shared" si="8"/>
        <v>72</v>
      </c>
    </row>
    <row r="62" spans="1:16" x14ac:dyDescent="0.25">
      <c r="A62" s="2" t="str">
        <f>Database!A73</f>
        <v>BOS</v>
      </c>
      <c r="B62" s="2">
        <f t="shared" si="0"/>
        <v>2</v>
      </c>
      <c r="C62" s="3">
        <f t="shared" si="1"/>
        <v>0.671875</v>
      </c>
      <c r="D62" s="2" t="str">
        <f>Database!C73</f>
        <v>D</v>
      </c>
      <c r="E62" s="2" t="str">
        <f>Database!B73</f>
        <v>Matt Grzelcyk</v>
      </c>
      <c r="F62" s="19">
        <f>2022-Database!D73</f>
        <v>28</v>
      </c>
      <c r="G62" s="2" t="str">
        <f>Database!F73</f>
        <v>USA</v>
      </c>
      <c r="H62" s="4" t="str">
        <f>Database!E73</f>
        <v>MA</v>
      </c>
      <c r="I62" s="18">
        <f>Database!G73</f>
        <v>3687500</v>
      </c>
      <c r="J62" s="2" t="str">
        <f t="shared" si="2"/>
        <v/>
      </c>
      <c r="K62" s="2" t="str">
        <f t="shared" si="3"/>
        <v/>
      </c>
      <c r="L62" s="2" t="str">
        <f t="shared" si="4"/>
        <v/>
      </c>
      <c r="M62" s="2">
        <f t="shared" si="5"/>
        <v>3687500</v>
      </c>
      <c r="N62" s="2" t="str">
        <f t="shared" si="6"/>
        <v/>
      </c>
      <c r="O62" s="2">
        <f t="shared" si="7"/>
        <v>86</v>
      </c>
      <c r="P62">
        <f t="shared" si="8"/>
        <v>85</v>
      </c>
    </row>
    <row r="63" spans="1:16" x14ac:dyDescent="0.25">
      <c r="A63" s="2" t="str">
        <f>Database!A68</f>
        <v>BOS</v>
      </c>
      <c r="B63" s="2">
        <f t="shared" si="0"/>
        <v>2</v>
      </c>
      <c r="C63" s="3">
        <f t="shared" si="1"/>
        <v>0.53125</v>
      </c>
      <c r="D63" s="2" t="str">
        <f>Database!C68</f>
        <v>L</v>
      </c>
      <c r="E63" s="2" t="str">
        <f>Database!B68</f>
        <v>Jake DeBrusk</v>
      </c>
      <c r="F63" s="19">
        <f>2022-Database!D68</f>
        <v>26</v>
      </c>
      <c r="G63" s="2" t="str">
        <f>Database!F68</f>
        <v>CAN</v>
      </c>
      <c r="H63" s="4" t="str">
        <f>Database!E68</f>
        <v>AB</v>
      </c>
      <c r="I63" s="18">
        <f>Database!G68</f>
        <v>4000000</v>
      </c>
      <c r="J63" s="2">
        <f t="shared" si="2"/>
        <v>4000000</v>
      </c>
      <c r="K63" s="2" t="str">
        <f t="shared" si="3"/>
        <v/>
      </c>
      <c r="L63" s="2" t="str">
        <f t="shared" si="4"/>
        <v/>
      </c>
      <c r="M63" s="2" t="str">
        <f t="shared" si="5"/>
        <v/>
      </c>
      <c r="N63" s="2" t="str">
        <f t="shared" si="6"/>
        <v/>
      </c>
      <c r="O63" s="2">
        <f t="shared" si="7"/>
        <v>48</v>
      </c>
      <c r="P63">
        <f t="shared" si="8"/>
        <v>47</v>
      </c>
    </row>
    <row r="64" spans="1:16" x14ac:dyDescent="0.25">
      <c r="A64" s="2" t="str">
        <f>Database!A65</f>
        <v>BOS</v>
      </c>
      <c r="B64" s="2">
        <f t="shared" si="0"/>
        <v>2</v>
      </c>
      <c r="C64" s="3">
        <f t="shared" si="1"/>
        <v>0.5</v>
      </c>
      <c r="D64" s="2" t="str">
        <f>Database!C65</f>
        <v>D</v>
      </c>
      <c r="E64" s="2" t="str">
        <f>Database!B65</f>
        <v>Derek Forbort</v>
      </c>
      <c r="F64" s="19">
        <f>2022-Database!D65</f>
        <v>30</v>
      </c>
      <c r="G64" s="2" t="str">
        <f>Database!F65</f>
        <v>USA</v>
      </c>
      <c r="H64" s="4" t="str">
        <f>Database!E65</f>
        <v>MN</v>
      </c>
      <c r="I64" s="18">
        <f>Database!G65</f>
        <v>3000000</v>
      </c>
      <c r="J64" s="2" t="str">
        <f t="shared" si="2"/>
        <v/>
      </c>
      <c r="K64" s="2" t="str">
        <f t="shared" si="3"/>
        <v/>
      </c>
      <c r="L64" s="2" t="str">
        <f t="shared" si="4"/>
        <v/>
      </c>
      <c r="M64" s="2">
        <f t="shared" si="5"/>
        <v>3000000</v>
      </c>
      <c r="N64" s="2" t="str">
        <f t="shared" si="6"/>
        <v/>
      </c>
      <c r="O64" s="2">
        <f t="shared" si="7"/>
        <v>97</v>
      </c>
      <c r="P64">
        <f t="shared" si="8"/>
        <v>96</v>
      </c>
    </row>
    <row r="65" spans="1:16" x14ac:dyDescent="0.25">
      <c r="A65" s="2" t="str">
        <f>Database!A74</f>
        <v>BOS</v>
      </c>
      <c r="B65" s="2">
        <f t="shared" si="0"/>
        <v>2</v>
      </c>
      <c r="C65" s="3">
        <f t="shared" si="1"/>
        <v>0.5</v>
      </c>
      <c r="D65" s="2" t="str">
        <f>Database!C74</f>
        <v>D</v>
      </c>
      <c r="E65" s="2" t="str">
        <f>Database!B74</f>
        <v>Mike Reilly</v>
      </c>
      <c r="F65" s="19">
        <f>2022-Database!D74</f>
        <v>29</v>
      </c>
      <c r="G65" s="2" t="str">
        <f>Database!F74</f>
        <v>USA</v>
      </c>
      <c r="H65" s="4" t="str">
        <f>Database!E74</f>
        <v>IL</v>
      </c>
      <c r="I65" s="18">
        <f>Database!G74</f>
        <v>3000000</v>
      </c>
      <c r="J65" s="2" t="str">
        <f t="shared" si="2"/>
        <v/>
      </c>
      <c r="K65" s="2" t="str">
        <f t="shared" si="3"/>
        <v/>
      </c>
      <c r="L65" s="2" t="str">
        <f t="shared" si="4"/>
        <v/>
      </c>
      <c r="M65" s="2">
        <f t="shared" si="5"/>
        <v>3000000</v>
      </c>
      <c r="N65" s="2" t="str">
        <f t="shared" si="6"/>
        <v/>
      </c>
      <c r="O65" s="2">
        <f t="shared" si="7"/>
        <v>97</v>
      </c>
      <c r="P65">
        <f t="shared" si="8"/>
        <v>96</v>
      </c>
    </row>
    <row r="66" spans="1:16" x14ac:dyDescent="0.25">
      <c r="A66" s="2" t="str">
        <f>Database!A75</f>
        <v>BOS</v>
      </c>
      <c r="B66" s="2">
        <f t="shared" ref="B66:B129" si="9">IF(D66="D",(P66-MOD(P66,64))/64,(P66-MOD(P66,32))/32)+1</f>
        <v>2</v>
      </c>
      <c r="C66" s="3">
        <f t="shared" ref="C66:C129" si="10">IF(D66="D",(64-MOD(P66,64))/64,(32-MOD(P66,32))/32)</f>
        <v>0.46875</v>
      </c>
      <c r="D66" s="2" t="str">
        <f>Database!C75</f>
        <v>L</v>
      </c>
      <c r="E66" s="2" t="str">
        <f>Database!B75</f>
        <v>Nick Foligno</v>
      </c>
      <c r="F66" s="19">
        <f>2022-Database!D75</f>
        <v>35</v>
      </c>
      <c r="G66" s="2" t="str">
        <f>Database!F75</f>
        <v>USA</v>
      </c>
      <c r="H66" s="4" t="str">
        <f>Database!E75</f>
        <v>NY</v>
      </c>
      <c r="I66" s="18">
        <f>Database!G75</f>
        <v>3800000</v>
      </c>
      <c r="J66" s="2">
        <f t="shared" ref="J66:J129" si="11">IF($D66="L",$I66,"")</f>
        <v>3800000</v>
      </c>
      <c r="K66" s="2" t="str">
        <f t="shared" ref="K66:K129" si="12">IF($D66="C",$I66,"")</f>
        <v/>
      </c>
      <c r="L66" s="2" t="str">
        <f t="shared" ref="L66:L129" si="13">IF($D66="R",$I66,"")</f>
        <v/>
      </c>
      <c r="M66" s="2" t="str">
        <f t="shared" ref="M66:M129" si="14">IF($D66="D",$I66,"")</f>
        <v/>
      </c>
      <c r="N66" s="2" t="str">
        <f t="shared" ref="N66:N129" si="15">IF($D66="G",$I66,"")</f>
        <v/>
      </c>
      <c r="O66" s="2">
        <f t="shared" ref="O66:O129" si="16">IF(D66="L",RANK(J66,J$2:J$815,FALSE),0)+IF(D66="C",RANK(K66,K$2:K$815,FALSE),0)+IF(D66="R",RANK(L66,L$2:L$815,FALSE),0)+IF(D66="D",RANK(M66,M$2:M$815,FALSE),0)+IF(D66="G",RANK(N66,N$2:N$815,FALSE),0)</f>
        <v>50</v>
      </c>
      <c r="P66">
        <f t="shared" ref="P66:P129" si="17">O66-1</f>
        <v>49</v>
      </c>
    </row>
    <row r="67" spans="1:16" x14ac:dyDescent="0.25">
      <c r="A67" s="2" t="str">
        <f>Database!A57</f>
        <v>BOS</v>
      </c>
      <c r="B67" s="2">
        <f t="shared" si="9"/>
        <v>2</v>
      </c>
      <c r="C67" s="3">
        <f t="shared" si="10"/>
        <v>0.4375</v>
      </c>
      <c r="D67" s="2" t="str">
        <f>Database!C57</f>
        <v>C</v>
      </c>
      <c r="E67" s="2" t="str">
        <f>Database!B57</f>
        <v>Charlie Coyle</v>
      </c>
      <c r="F67" s="19">
        <f>2022-Database!D57</f>
        <v>30</v>
      </c>
      <c r="G67" s="2" t="str">
        <f>Database!F57</f>
        <v>USA</v>
      </c>
      <c r="H67" s="4" t="str">
        <f>Database!E57</f>
        <v>MA</v>
      </c>
      <c r="I67" s="18">
        <f>Database!G57</f>
        <v>5250000</v>
      </c>
      <c r="J67" s="2" t="str">
        <f t="shared" si="11"/>
        <v/>
      </c>
      <c r="K67" s="2">
        <f t="shared" si="12"/>
        <v>5250000</v>
      </c>
      <c r="L67" s="2" t="str">
        <f t="shared" si="13"/>
        <v/>
      </c>
      <c r="M67" s="2" t="str">
        <f t="shared" si="14"/>
        <v/>
      </c>
      <c r="N67" s="2" t="str">
        <f t="shared" si="15"/>
        <v/>
      </c>
      <c r="O67" s="2">
        <f t="shared" si="16"/>
        <v>51</v>
      </c>
      <c r="P67">
        <f t="shared" si="17"/>
        <v>50</v>
      </c>
    </row>
    <row r="68" spans="1:16" x14ac:dyDescent="0.25">
      <c r="A68" s="2" t="str">
        <f>Database!A70</f>
        <v>BOS</v>
      </c>
      <c r="B68" s="2">
        <f t="shared" si="9"/>
        <v>2</v>
      </c>
      <c r="C68" s="3">
        <f t="shared" si="10"/>
        <v>0.3125</v>
      </c>
      <c r="D68" s="2" t="str">
        <f>Database!C70</f>
        <v>G</v>
      </c>
      <c r="E68" s="2" t="str">
        <f>Database!B70</f>
        <v>Jeremy Swayman</v>
      </c>
      <c r="F68" s="19">
        <f>2022-Database!D70</f>
        <v>24</v>
      </c>
      <c r="G68" s="2" t="str">
        <f>Database!F70</f>
        <v>USA</v>
      </c>
      <c r="H68" s="4" t="str">
        <f>Database!E70</f>
        <v>AK</v>
      </c>
      <c r="I68" s="18">
        <f>Database!G70</f>
        <v>925000</v>
      </c>
      <c r="J68" s="2" t="str">
        <f t="shared" si="11"/>
        <v/>
      </c>
      <c r="K68" s="2" t="str">
        <f t="shared" si="12"/>
        <v/>
      </c>
      <c r="L68" s="2" t="str">
        <f t="shared" si="13"/>
        <v/>
      </c>
      <c r="M68" s="2" t="str">
        <f t="shared" si="14"/>
        <v/>
      </c>
      <c r="N68" s="2">
        <f t="shared" si="15"/>
        <v>925000</v>
      </c>
      <c r="O68" s="2">
        <f t="shared" si="16"/>
        <v>55</v>
      </c>
      <c r="P68">
        <f t="shared" si="17"/>
        <v>54</v>
      </c>
    </row>
    <row r="69" spans="1:16" x14ac:dyDescent="0.25">
      <c r="A69" s="2" t="str">
        <f>Database!A77</f>
        <v>BOS</v>
      </c>
      <c r="B69" s="2">
        <f t="shared" si="9"/>
        <v>2</v>
      </c>
      <c r="C69" s="3">
        <f t="shared" si="10"/>
        <v>0.28125</v>
      </c>
      <c r="D69" s="2" t="str">
        <f>Database!C77</f>
        <v>C</v>
      </c>
      <c r="E69" s="2" t="str">
        <f>Database!B77</f>
        <v>Patrice Bergeron</v>
      </c>
      <c r="F69" s="19">
        <f>2022-Database!D77</f>
        <v>37</v>
      </c>
      <c r="G69" s="2" t="str">
        <f>Database!F77</f>
        <v>CAN</v>
      </c>
      <c r="H69" s="4" t="str">
        <f>Database!E77</f>
        <v>QC</v>
      </c>
      <c r="I69" s="18">
        <f>Database!G77</f>
        <v>5000000</v>
      </c>
      <c r="J69" s="2" t="str">
        <f t="shared" si="11"/>
        <v/>
      </c>
      <c r="K69" s="2">
        <f t="shared" si="12"/>
        <v>5000000</v>
      </c>
      <c r="L69" s="2" t="str">
        <f t="shared" si="13"/>
        <v/>
      </c>
      <c r="M69" s="2" t="str">
        <f t="shared" si="14"/>
        <v/>
      </c>
      <c r="N69" s="2" t="str">
        <f t="shared" si="15"/>
        <v/>
      </c>
      <c r="O69" s="2">
        <f t="shared" si="16"/>
        <v>56</v>
      </c>
      <c r="P69">
        <f t="shared" si="17"/>
        <v>55</v>
      </c>
    </row>
    <row r="70" spans="1:16" x14ac:dyDescent="0.25">
      <c r="A70" s="2" t="str">
        <f>Database!A71</f>
        <v>BOS</v>
      </c>
      <c r="B70" s="2">
        <f t="shared" si="9"/>
        <v>3</v>
      </c>
      <c r="C70" s="3">
        <f t="shared" si="10"/>
        <v>1</v>
      </c>
      <c r="D70" s="2" t="str">
        <f>Database!C71</f>
        <v>G</v>
      </c>
      <c r="E70" s="2" t="str">
        <f>Database!B71</f>
        <v>Keith Kinkaid</v>
      </c>
      <c r="F70" s="19">
        <f>2022-Database!D71</f>
        <v>33</v>
      </c>
      <c r="G70" s="2" t="str">
        <f>Database!F71</f>
        <v>USA</v>
      </c>
      <c r="H70" s="4" t="str">
        <f>Database!E71</f>
        <v>NY</v>
      </c>
      <c r="I70" s="18">
        <f>Database!G71</f>
        <v>750000</v>
      </c>
      <c r="J70" s="2" t="str">
        <f t="shared" si="11"/>
        <v/>
      </c>
      <c r="K70" s="2" t="str">
        <f t="shared" si="12"/>
        <v/>
      </c>
      <c r="L70" s="2" t="str">
        <f t="shared" si="13"/>
        <v/>
      </c>
      <c r="M70" s="2" t="str">
        <f t="shared" si="14"/>
        <v/>
      </c>
      <c r="N70" s="2">
        <f t="shared" si="15"/>
        <v>750000</v>
      </c>
      <c r="O70" s="2">
        <f t="shared" si="16"/>
        <v>65</v>
      </c>
      <c r="P70">
        <f t="shared" si="17"/>
        <v>64</v>
      </c>
    </row>
    <row r="71" spans="1:16" x14ac:dyDescent="0.25">
      <c r="A71" s="2" t="str">
        <f>Database!A59</f>
        <v>BOS</v>
      </c>
      <c r="B71" s="2">
        <f t="shared" si="9"/>
        <v>3</v>
      </c>
      <c r="C71" s="3">
        <f t="shared" si="10"/>
        <v>0.9375</v>
      </c>
      <c r="D71" s="2" t="str">
        <f>Database!C59</f>
        <v>R</v>
      </c>
      <c r="E71" s="2" t="str">
        <f>Database!B59</f>
        <v>Chris Wagner</v>
      </c>
      <c r="F71" s="19">
        <f>2022-Database!D59</f>
        <v>31</v>
      </c>
      <c r="G71" s="2" t="str">
        <f>Database!F59</f>
        <v>USA</v>
      </c>
      <c r="H71" s="4" t="str">
        <f>Database!E59</f>
        <v>MA</v>
      </c>
      <c r="I71" s="18">
        <f>Database!G59</f>
        <v>1350000</v>
      </c>
      <c r="J71" s="2" t="str">
        <f t="shared" si="11"/>
        <v/>
      </c>
      <c r="K71" s="2" t="str">
        <f t="shared" si="12"/>
        <v/>
      </c>
      <c r="L71" s="2">
        <f t="shared" si="13"/>
        <v>1350000</v>
      </c>
      <c r="M71" s="2" t="str">
        <f t="shared" si="14"/>
        <v/>
      </c>
      <c r="N71" s="2" t="str">
        <f t="shared" si="15"/>
        <v/>
      </c>
      <c r="O71" s="2">
        <f t="shared" si="16"/>
        <v>67</v>
      </c>
      <c r="P71">
        <f t="shared" si="17"/>
        <v>66</v>
      </c>
    </row>
    <row r="72" spans="1:16" x14ac:dyDescent="0.25">
      <c r="A72" s="2" t="str">
        <f>Database!A66</f>
        <v>BOS</v>
      </c>
      <c r="B72" s="2">
        <f t="shared" si="9"/>
        <v>3</v>
      </c>
      <c r="C72" s="3">
        <f t="shared" si="10"/>
        <v>0.90625</v>
      </c>
      <c r="D72" s="2" t="str">
        <f>Database!C66</f>
        <v>L</v>
      </c>
      <c r="E72" s="2" t="str">
        <f>Database!B66</f>
        <v>Erik Haula</v>
      </c>
      <c r="F72" s="19">
        <f>2022-Database!D66</f>
        <v>31</v>
      </c>
      <c r="G72" s="2" t="str">
        <f>Database!F66</f>
        <v>FIN</v>
      </c>
      <c r="H72" s="4" t="str">
        <f>Database!E66</f>
        <v>--</v>
      </c>
      <c r="I72" s="18">
        <f>Database!G66</f>
        <v>2375000</v>
      </c>
      <c r="J72" s="2">
        <f t="shared" si="11"/>
        <v>2375000</v>
      </c>
      <c r="K72" s="2" t="str">
        <f t="shared" si="12"/>
        <v/>
      </c>
      <c r="L72" s="2" t="str">
        <f t="shared" si="13"/>
        <v/>
      </c>
      <c r="M72" s="2" t="str">
        <f t="shared" si="14"/>
        <v/>
      </c>
      <c r="N72" s="2" t="str">
        <f t="shared" si="15"/>
        <v/>
      </c>
      <c r="O72" s="2">
        <f t="shared" si="16"/>
        <v>68</v>
      </c>
      <c r="P72">
        <f t="shared" si="17"/>
        <v>67</v>
      </c>
    </row>
    <row r="73" spans="1:16" x14ac:dyDescent="0.25">
      <c r="A73" s="2" t="str">
        <f>Database!A79</f>
        <v>BOS</v>
      </c>
      <c r="B73" s="2">
        <f t="shared" si="9"/>
        <v>3</v>
      </c>
      <c r="C73" s="3">
        <f t="shared" si="10"/>
        <v>0.71875</v>
      </c>
      <c r="D73" s="2" t="str">
        <f>Database!C79</f>
        <v>L</v>
      </c>
      <c r="E73" s="2" t="str">
        <f>Database!B79</f>
        <v>Tomas Nosek</v>
      </c>
      <c r="F73" s="19">
        <f>2022-Database!D79</f>
        <v>30</v>
      </c>
      <c r="G73" s="2" t="str">
        <f>Database!F79</f>
        <v>CZE</v>
      </c>
      <c r="H73" s="4" t="str">
        <f>Database!E79</f>
        <v>--</v>
      </c>
      <c r="I73" s="18">
        <f>Database!G79</f>
        <v>1750000</v>
      </c>
      <c r="J73" s="2">
        <f t="shared" si="11"/>
        <v>1750000</v>
      </c>
      <c r="K73" s="2" t="str">
        <f t="shared" si="12"/>
        <v/>
      </c>
      <c r="L73" s="2" t="str">
        <f t="shared" si="13"/>
        <v/>
      </c>
      <c r="M73" s="2" t="str">
        <f t="shared" si="14"/>
        <v/>
      </c>
      <c r="N73" s="2" t="str">
        <f t="shared" si="15"/>
        <v/>
      </c>
      <c r="O73" s="2">
        <f t="shared" si="16"/>
        <v>74</v>
      </c>
      <c r="P73">
        <f t="shared" si="17"/>
        <v>73</v>
      </c>
    </row>
    <row r="74" spans="1:16" x14ac:dyDescent="0.25">
      <c r="A74" s="2" t="str">
        <f>Database!A69</f>
        <v>BOS</v>
      </c>
      <c r="B74" s="2">
        <f t="shared" si="9"/>
        <v>3</v>
      </c>
      <c r="C74" s="3">
        <f t="shared" si="10"/>
        <v>0.625</v>
      </c>
      <c r="D74" s="2" t="str">
        <f>Database!C69</f>
        <v>D</v>
      </c>
      <c r="E74" s="2" t="str">
        <f>Database!B69</f>
        <v>Jakub Zboril</v>
      </c>
      <c r="F74" s="19">
        <f>2022-Database!D69</f>
        <v>25</v>
      </c>
      <c r="G74" s="2" t="str">
        <f>Database!F69</f>
        <v>CZE</v>
      </c>
      <c r="H74" s="4" t="str">
        <f>Database!E69</f>
        <v>--</v>
      </c>
      <c r="I74" s="18">
        <f>Database!G69</f>
        <v>1137500</v>
      </c>
      <c r="J74" s="2" t="str">
        <f t="shared" si="11"/>
        <v/>
      </c>
      <c r="K74" s="2" t="str">
        <f t="shared" si="12"/>
        <v/>
      </c>
      <c r="L74" s="2" t="str">
        <f t="shared" si="13"/>
        <v/>
      </c>
      <c r="M74" s="2">
        <f t="shared" si="14"/>
        <v>1137500</v>
      </c>
      <c r="N74" s="2" t="str">
        <f t="shared" si="15"/>
        <v/>
      </c>
      <c r="O74" s="2">
        <f t="shared" si="16"/>
        <v>153</v>
      </c>
      <c r="P74">
        <f t="shared" si="17"/>
        <v>152</v>
      </c>
    </row>
    <row r="75" spans="1:16" x14ac:dyDescent="0.25">
      <c r="A75" s="2" t="str">
        <f>Database!A60</f>
        <v>BOS</v>
      </c>
      <c r="B75" s="2">
        <f t="shared" si="9"/>
        <v>3</v>
      </c>
      <c r="C75" s="3">
        <f t="shared" si="10"/>
        <v>0.5625</v>
      </c>
      <c r="D75" s="2" t="str">
        <f>Database!C60</f>
        <v>D</v>
      </c>
      <c r="E75" s="2" t="str">
        <f>Database!B60</f>
        <v>Connor Clifton</v>
      </c>
      <c r="F75" s="19">
        <f>2022-Database!D60</f>
        <v>27</v>
      </c>
      <c r="G75" s="2" t="str">
        <f>Database!F60</f>
        <v>USA</v>
      </c>
      <c r="H75" s="4" t="str">
        <f>Database!E60</f>
        <v>NJ</v>
      </c>
      <c r="I75" s="18">
        <f>Database!G60</f>
        <v>1000000</v>
      </c>
      <c r="J75" s="2" t="str">
        <f t="shared" si="11"/>
        <v/>
      </c>
      <c r="K75" s="2" t="str">
        <f t="shared" si="12"/>
        <v/>
      </c>
      <c r="L75" s="2" t="str">
        <f t="shared" si="13"/>
        <v/>
      </c>
      <c r="M75" s="2">
        <f t="shared" si="14"/>
        <v>1000000</v>
      </c>
      <c r="N75" s="2" t="str">
        <f t="shared" si="15"/>
        <v/>
      </c>
      <c r="O75" s="2">
        <f t="shared" si="16"/>
        <v>157</v>
      </c>
      <c r="P75">
        <f t="shared" si="17"/>
        <v>156</v>
      </c>
    </row>
    <row r="76" spans="1:16" x14ac:dyDescent="0.25">
      <c r="A76" s="2" t="str">
        <f>Database!A61</f>
        <v>BOS</v>
      </c>
      <c r="B76" s="2">
        <f t="shared" si="9"/>
        <v>3</v>
      </c>
      <c r="C76" s="3">
        <f t="shared" si="10"/>
        <v>0.46875</v>
      </c>
      <c r="D76" s="2" t="str">
        <f>Database!C61</f>
        <v>C</v>
      </c>
      <c r="E76" s="2" t="str">
        <f>Database!B61</f>
        <v>Craig Smith</v>
      </c>
      <c r="F76" s="19">
        <f>2022-Database!D61</f>
        <v>33</v>
      </c>
      <c r="G76" s="2" t="str">
        <f>Database!F61</f>
        <v>USA</v>
      </c>
      <c r="H76" s="4" t="str">
        <f>Database!E61</f>
        <v>WI</v>
      </c>
      <c r="I76" s="18">
        <f>Database!G61</f>
        <v>3100000</v>
      </c>
      <c r="J76" s="2" t="str">
        <f t="shared" si="11"/>
        <v/>
      </c>
      <c r="K76" s="2">
        <f t="shared" si="12"/>
        <v>3100000</v>
      </c>
      <c r="L76" s="2" t="str">
        <f t="shared" si="13"/>
        <v/>
      </c>
      <c r="M76" s="2" t="str">
        <f t="shared" si="14"/>
        <v/>
      </c>
      <c r="N76" s="2" t="str">
        <f t="shared" si="15"/>
        <v/>
      </c>
      <c r="O76" s="2">
        <f t="shared" si="16"/>
        <v>82</v>
      </c>
      <c r="P76">
        <f t="shared" si="17"/>
        <v>81</v>
      </c>
    </row>
    <row r="77" spans="1:16" x14ac:dyDescent="0.25">
      <c r="A77" s="2" t="str">
        <f>Database!A62</f>
        <v>BOS</v>
      </c>
      <c r="B77" s="2">
        <f t="shared" si="9"/>
        <v>4</v>
      </c>
      <c r="C77" s="3">
        <f t="shared" si="10"/>
        <v>0.625</v>
      </c>
      <c r="D77" s="2" t="str">
        <f>Database!C62</f>
        <v>D</v>
      </c>
      <c r="E77" s="2" t="str">
        <f>Database!B62</f>
        <v>Dan Renouf</v>
      </c>
      <c r="F77" s="19">
        <f>2022-Database!D62</f>
        <v>28</v>
      </c>
      <c r="G77" s="2" t="str">
        <f>Database!F62</f>
        <v>CAN</v>
      </c>
      <c r="H77" s="4" t="str">
        <f>Database!E62</f>
        <v>ON</v>
      </c>
      <c r="I77" s="18">
        <f>Database!G62</f>
        <v>762500</v>
      </c>
      <c r="J77" s="2" t="str">
        <f t="shared" si="11"/>
        <v/>
      </c>
      <c r="K77" s="2" t="str">
        <f t="shared" si="12"/>
        <v/>
      </c>
      <c r="L77" s="2" t="str">
        <f t="shared" si="13"/>
        <v/>
      </c>
      <c r="M77" s="2">
        <f t="shared" si="14"/>
        <v>762500</v>
      </c>
      <c r="N77" s="2" t="str">
        <f t="shared" si="15"/>
        <v/>
      </c>
      <c r="O77" s="2">
        <f t="shared" si="16"/>
        <v>217</v>
      </c>
      <c r="P77">
        <f t="shared" si="17"/>
        <v>216</v>
      </c>
    </row>
    <row r="78" spans="1:16" x14ac:dyDescent="0.25">
      <c r="A78" s="2" t="str">
        <f>Database!A80</f>
        <v>BOS</v>
      </c>
      <c r="B78" s="2">
        <f t="shared" si="9"/>
        <v>5</v>
      </c>
      <c r="C78" s="3">
        <f t="shared" si="10"/>
        <v>0.65625</v>
      </c>
      <c r="D78" s="2" t="str">
        <f>Database!C80</f>
        <v>C</v>
      </c>
      <c r="E78" s="2" t="str">
        <f>Database!B80</f>
        <v>Trent Frederic</v>
      </c>
      <c r="F78" s="19">
        <f>2022-Database!D80</f>
        <v>24</v>
      </c>
      <c r="G78" s="2" t="str">
        <f>Database!F80</f>
        <v>USA</v>
      </c>
      <c r="H78" s="4" t="str">
        <f>Database!E80</f>
        <v>MO</v>
      </c>
      <c r="I78" s="18">
        <f>Database!G80</f>
        <v>1050000</v>
      </c>
      <c r="J78" s="2" t="str">
        <f t="shared" si="11"/>
        <v/>
      </c>
      <c r="K78" s="2">
        <f t="shared" si="12"/>
        <v>1050000</v>
      </c>
      <c r="L78" s="2" t="str">
        <f t="shared" si="13"/>
        <v/>
      </c>
      <c r="M78" s="2" t="str">
        <f t="shared" si="14"/>
        <v/>
      </c>
      <c r="N78" s="2" t="str">
        <f t="shared" si="15"/>
        <v/>
      </c>
      <c r="O78" s="2">
        <f t="shared" si="16"/>
        <v>140</v>
      </c>
      <c r="P78">
        <f t="shared" si="17"/>
        <v>139</v>
      </c>
    </row>
    <row r="79" spans="1:16" x14ac:dyDescent="0.25">
      <c r="A79" s="2" t="str">
        <f>Database!A63</f>
        <v>BOS</v>
      </c>
      <c r="B79" s="2">
        <f t="shared" si="9"/>
        <v>5</v>
      </c>
      <c r="C79" s="3">
        <f t="shared" si="10"/>
        <v>0.625</v>
      </c>
      <c r="D79" s="2" t="str">
        <f>Database!C63</f>
        <v>C</v>
      </c>
      <c r="E79" s="2" t="str">
        <f>Database!B63</f>
        <v>David Krejci</v>
      </c>
      <c r="F79" s="19">
        <f>2022-Database!D63</f>
        <v>36</v>
      </c>
      <c r="G79" s="2" t="str">
        <f>Database!F63</f>
        <v>CZE</v>
      </c>
      <c r="H79" s="4" t="str">
        <f>Database!E63</f>
        <v>--</v>
      </c>
      <c r="I79" s="18">
        <f>Database!G63</f>
        <v>1000000</v>
      </c>
      <c r="J79" s="2" t="str">
        <f t="shared" si="11"/>
        <v/>
      </c>
      <c r="K79" s="2">
        <f t="shared" si="12"/>
        <v>1000000</v>
      </c>
      <c r="L79" s="2" t="str">
        <f t="shared" si="13"/>
        <v/>
      </c>
      <c r="M79" s="2" t="str">
        <f t="shared" si="14"/>
        <v/>
      </c>
      <c r="N79" s="2" t="str">
        <f t="shared" si="15"/>
        <v/>
      </c>
      <c r="O79" s="2">
        <f t="shared" si="16"/>
        <v>141</v>
      </c>
      <c r="P79">
        <f t="shared" si="17"/>
        <v>140</v>
      </c>
    </row>
    <row r="80" spans="1:16" x14ac:dyDescent="0.25">
      <c r="A80" s="2" t="str">
        <f>Database!A76</f>
        <v>BOS</v>
      </c>
      <c r="B80" s="2">
        <f t="shared" si="9"/>
        <v>6</v>
      </c>
      <c r="C80" s="3">
        <f t="shared" si="10"/>
        <v>0.28125</v>
      </c>
      <c r="D80" s="2" t="str">
        <f>Database!C76</f>
        <v>C</v>
      </c>
      <c r="E80" s="2" t="str">
        <f>Database!B76</f>
        <v>Oskar Steen</v>
      </c>
      <c r="F80" s="19">
        <f>2022-Database!D76</f>
        <v>24</v>
      </c>
      <c r="G80" s="2" t="str">
        <f>Database!F76</f>
        <v>SWE</v>
      </c>
      <c r="H80" s="4" t="str">
        <f>Database!E76</f>
        <v>--</v>
      </c>
      <c r="I80" s="18">
        <f>Database!G76</f>
        <v>800000</v>
      </c>
      <c r="J80" s="2" t="str">
        <f t="shared" si="11"/>
        <v/>
      </c>
      <c r="K80" s="2">
        <f t="shared" si="12"/>
        <v>800000</v>
      </c>
      <c r="L80" s="2" t="str">
        <f t="shared" si="13"/>
        <v/>
      </c>
      <c r="M80" s="2" t="str">
        <f t="shared" si="14"/>
        <v/>
      </c>
      <c r="N80" s="2" t="str">
        <f t="shared" si="15"/>
        <v/>
      </c>
      <c r="O80" s="2">
        <f t="shared" si="16"/>
        <v>184</v>
      </c>
      <c r="P80">
        <f t="shared" si="17"/>
        <v>183</v>
      </c>
    </row>
    <row r="81" spans="1:16" x14ac:dyDescent="0.25">
      <c r="A81" s="2" t="str">
        <f>Database!A81</f>
        <v>BOS</v>
      </c>
      <c r="B81" s="2">
        <f t="shared" si="9"/>
        <v>7</v>
      </c>
      <c r="C81" s="3">
        <f t="shared" si="10"/>
        <v>0.625</v>
      </c>
      <c r="D81" s="2" t="str">
        <f>Database!C81</f>
        <v>C</v>
      </c>
      <c r="E81" s="2" t="str">
        <f>Database!B81</f>
        <v>Vinni Lettieri</v>
      </c>
      <c r="F81" s="19">
        <f>2022-Database!D81</f>
        <v>27</v>
      </c>
      <c r="G81" s="2" t="str">
        <f>Database!F81</f>
        <v>USA</v>
      </c>
      <c r="H81" s="4" t="str">
        <f>Database!E81</f>
        <v>MN</v>
      </c>
      <c r="I81" s="18">
        <f>Database!G81</f>
        <v>750000</v>
      </c>
      <c r="J81" s="2" t="str">
        <f t="shared" si="11"/>
        <v/>
      </c>
      <c r="K81" s="2">
        <f t="shared" si="12"/>
        <v>750000</v>
      </c>
      <c r="L81" s="2" t="str">
        <f t="shared" si="13"/>
        <v/>
      </c>
      <c r="M81" s="2" t="str">
        <f t="shared" si="14"/>
        <v/>
      </c>
      <c r="N81" s="2" t="str">
        <f t="shared" si="15"/>
        <v/>
      </c>
      <c r="O81" s="2">
        <f t="shared" si="16"/>
        <v>205</v>
      </c>
      <c r="P81">
        <f t="shared" si="17"/>
        <v>204</v>
      </c>
    </row>
    <row r="82" spans="1:16" x14ac:dyDescent="0.25">
      <c r="A82" s="2" t="str">
        <f>Database!A93</f>
        <v>BUF</v>
      </c>
      <c r="B82" s="2">
        <f t="shared" si="9"/>
        <v>1</v>
      </c>
      <c r="C82" s="3">
        <f t="shared" si="10"/>
        <v>0.875</v>
      </c>
      <c r="D82" s="2" t="str">
        <f>Database!C93</f>
        <v>L</v>
      </c>
      <c r="E82" s="2" t="str">
        <f>Database!B93</f>
        <v>Jeff Skinner</v>
      </c>
      <c r="F82" s="19">
        <f>2022-Database!D93</f>
        <v>30</v>
      </c>
      <c r="G82" s="2" t="str">
        <f>Database!F93</f>
        <v>CAN</v>
      </c>
      <c r="H82" s="4" t="str">
        <f>Database!E93</f>
        <v>ON</v>
      </c>
      <c r="I82" s="18">
        <f>Database!G93</f>
        <v>9000000</v>
      </c>
      <c r="J82" s="2">
        <f t="shared" si="11"/>
        <v>9000000</v>
      </c>
      <c r="K82" s="2" t="str">
        <f t="shared" si="12"/>
        <v/>
      </c>
      <c r="L82" s="2" t="str">
        <f t="shared" si="13"/>
        <v/>
      </c>
      <c r="M82" s="2" t="str">
        <f t="shared" si="14"/>
        <v/>
      </c>
      <c r="N82" s="2" t="str">
        <f t="shared" si="15"/>
        <v/>
      </c>
      <c r="O82" s="2">
        <f t="shared" si="16"/>
        <v>5</v>
      </c>
      <c r="P82">
        <f t="shared" si="17"/>
        <v>4</v>
      </c>
    </row>
    <row r="83" spans="1:16" x14ac:dyDescent="0.25">
      <c r="A83" s="2" t="str">
        <f>Database!A94</f>
        <v>BUF</v>
      </c>
      <c r="B83" s="2">
        <f t="shared" si="9"/>
        <v>1</v>
      </c>
      <c r="C83" s="3">
        <f t="shared" si="10"/>
        <v>0.46875</v>
      </c>
      <c r="D83" s="2" t="str">
        <f>Database!C94</f>
        <v>R</v>
      </c>
      <c r="E83" s="2" t="str">
        <f>Database!B94</f>
        <v>Kyle Okposo</v>
      </c>
      <c r="F83" s="19">
        <f>2022-Database!D94</f>
        <v>34</v>
      </c>
      <c r="G83" s="2" t="str">
        <f>Database!F94</f>
        <v>USA</v>
      </c>
      <c r="H83" s="4" t="str">
        <f>Database!E94</f>
        <v>MN</v>
      </c>
      <c r="I83" s="18">
        <f>Database!G94</f>
        <v>6000000</v>
      </c>
      <c r="J83" s="2" t="str">
        <f t="shared" si="11"/>
        <v/>
      </c>
      <c r="K83" s="2" t="str">
        <f t="shared" si="12"/>
        <v/>
      </c>
      <c r="L83" s="2">
        <f t="shared" si="13"/>
        <v>6000000</v>
      </c>
      <c r="M83" s="2" t="str">
        <f t="shared" si="14"/>
        <v/>
      </c>
      <c r="N83" s="2" t="str">
        <f t="shared" si="15"/>
        <v/>
      </c>
      <c r="O83" s="2">
        <f t="shared" si="16"/>
        <v>18</v>
      </c>
      <c r="P83">
        <f t="shared" si="17"/>
        <v>17</v>
      </c>
    </row>
    <row r="84" spans="1:16" x14ac:dyDescent="0.25">
      <c r="A84" s="2" t="str">
        <f>Database!A99</f>
        <v>BUF</v>
      </c>
      <c r="B84" s="2">
        <f t="shared" si="9"/>
        <v>1</v>
      </c>
      <c r="C84" s="3">
        <f t="shared" si="10"/>
        <v>0.421875</v>
      </c>
      <c r="D84" s="2" t="str">
        <f>Database!C99</f>
        <v>D</v>
      </c>
      <c r="E84" s="2" t="str">
        <f>Database!B99</f>
        <v>Rasmus Dahlin</v>
      </c>
      <c r="F84" s="19">
        <f>2022-Database!D99</f>
        <v>22</v>
      </c>
      <c r="G84" s="2" t="str">
        <f>Database!F99</f>
        <v>SWE</v>
      </c>
      <c r="H84" s="4" t="str">
        <f>Database!E99</f>
        <v>--</v>
      </c>
      <c r="I84" s="18">
        <f>Database!G99</f>
        <v>6000000</v>
      </c>
      <c r="J84" s="2" t="str">
        <f t="shared" si="11"/>
        <v/>
      </c>
      <c r="K84" s="2" t="str">
        <f t="shared" si="12"/>
        <v/>
      </c>
      <c r="L84" s="2" t="str">
        <f t="shared" si="13"/>
        <v/>
      </c>
      <c r="M84" s="2">
        <f t="shared" si="14"/>
        <v>6000000</v>
      </c>
      <c r="N84" s="2" t="str">
        <f t="shared" si="15"/>
        <v/>
      </c>
      <c r="O84" s="2">
        <f t="shared" si="16"/>
        <v>38</v>
      </c>
      <c r="P84">
        <f t="shared" si="17"/>
        <v>37</v>
      </c>
    </row>
    <row r="85" spans="1:16" x14ac:dyDescent="0.25">
      <c r="A85" s="2" t="str">
        <f>Database!A82</f>
        <v>BUF</v>
      </c>
      <c r="B85" s="2">
        <f t="shared" si="9"/>
        <v>2</v>
      </c>
      <c r="C85" s="3">
        <f t="shared" si="10"/>
        <v>0.8125</v>
      </c>
      <c r="D85" s="2" t="str">
        <f>Database!C82</f>
        <v>R</v>
      </c>
      <c r="E85" s="2" t="str">
        <f>Database!B82</f>
        <v>Alex Tuch</v>
      </c>
      <c r="F85" s="19">
        <f>2022-Database!D82</f>
        <v>26</v>
      </c>
      <c r="G85" s="2" t="str">
        <f>Database!F82</f>
        <v>USA</v>
      </c>
      <c r="H85" s="4" t="str">
        <f>Database!E82</f>
        <v>NY</v>
      </c>
      <c r="I85" s="18">
        <f>Database!G82</f>
        <v>4750000</v>
      </c>
      <c r="J85" s="2" t="str">
        <f t="shared" si="11"/>
        <v/>
      </c>
      <c r="K85" s="2" t="str">
        <f t="shared" si="12"/>
        <v/>
      </c>
      <c r="L85" s="2">
        <f t="shared" si="13"/>
        <v>4750000</v>
      </c>
      <c r="M85" s="2" t="str">
        <f t="shared" si="14"/>
        <v/>
      </c>
      <c r="N85" s="2" t="str">
        <f t="shared" si="15"/>
        <v/>
      </c>
      <c r="O85" s="2">
        <f t="shared" si="16"/>
        <v>39</v>
      </c>
      <c r="P85">
        <f t="shared" si="17"/>
        <v>38</v>
      </c>
    </row>
    <row r="86" spans="1:16" x14ac:dyDescent="0.25">
      <c r="A86" s="2" t="str">
        <f>Database!A88</f>
        <v>BUF</v>
      </c>
      <c r="B86" s="2">
        <f t="shared" si="9"/>
        <v>2</v>
      </c>
      <c r="C86" s="3">
        <f t="shared" si="10"/>
        <v>0.6875</v>
      </c>
      <c r="D86" s="2" t="str">
        <f>Database!C88</f>
        <v>G</v>
      </c>
      <c r="E86" s="2" t="str">
        <f>Database!B88</f>
        <v>Eric Comrie</v>
      </c>
      <c r="F86" s="19">
        <f>2022-Database!D88</f>
        <v>27</v>
      </c>
      <c r="G86" s="2" t="str">
        <f>Database!F88</f>
        <v>CAN</v>
      </c>
      <c r="H86" s="4" t="str">
        <f>Database!E88</f>
        <v>AB</v>
      </c>
      <c r="I86" s="18">
        <f>Database!G88</f>
        <v>1800000</v>
      </c>
      <c r="J86" s="2" t="str">
        <f t="shared" si="11"/>
        <v/>
      </c>
      <c r="K86" s="2" t="str">
        <f t="shared" si="12"/>
        <v/>
      </c>
      <c r="L86" s="2" t="str">
        <f t="shared" si="13"/>
        <v/>
      </c>
      <c r="M86" s="2" t="str">
        <f t="shared" si="14"/>
        <v/>
      </c>
      <c r="N86" s="2">
        <f t="shared" si="15"/>
        <v>1800000</v>
      </c>
      <c r="O86" s="2">
        <f t="shared" si="16"/>
        <v>43</v>
      </c>
      <c r="P86">
        <f t="shared" si="17"/>
        <v>42</v>
      </c>
    </row>
    <row r="87" spans="1:16" x14ac:dyDescent="0.25">
      <c r="A87" s="2" t="str">
        <f>Database!A86</f>
        <v>BUF</v>
      </c>
      <c r="B87" s="2">
        <f t="shared" si="9"/>
        <v>2</v>
      </c>
      <c r="C87" s="3">
        <f t="shared" si="10"/>
        <v>0.5625</v>
      </c>
      <c r="D87" s="2" t="str">
        <f>Database!C86</f>
        <v>G</v>
      </c>
      <c r="E87" s="2" t="str">
        <f>Database!B86</f>
        <v>Craig Anderson</v>
      </c>
      <c r="F87" s="19">
        <f>2022-Database!D86</f>
        <v>41</v>
      </c>
      <c r="G87" s="2" t="str">
        <f>Database!F86</f>
        <v>USA</v>
      </c>
      <c r="H87" s="4" t="str">
        <f>Database!E86</f>
        <v>IL</v>
      </c>
      <c r="I87" s="18">
        <f>Database!G86</f>
        <v>1500000</v>
      </c>
      <c r="J87" s="2" t="str">
        <f t="shared" si="11"/>
        <v/>
      </c>
      <c r="K87" s="2" t="str">
        <f t="shared" si="12"/>
        <v/>
      </c>
      <c r="L87" s="2" t="str">
        <f t="shared" si="13"/>
        <v/>
      </c>
      <c r="M87" s="2" t="str">
        <f t="shared" si="14"/>
        <v/>
      </c>
      <c r="N87" s="2">
        <f t="shared" si="15"/>
        <v>1500000</v>
      </c>
      <c r="O87" s="2">
        <f t="shared" si="16"/>
        <v>47</v>
      </c>
      <c r="P87">
        <f t="shared" si="17"/>
        <v>46</v>
      </c>
    </row>
    <row r="88" spans="1:16" x14ac:dyDescent="0.25">
      <c r="A88" s="2" t="str">
        <f>Database!A90</f>
        <v>BUF</v>
      </c>
      <c r="B88" s="2">
        <f t="shared" si="9"/>
        <v>2</v>
      </c>
      <c r="C88" s="3">
        <f t="shared" si="10"/>
        <v>0.34375</v>
      </c>
      <c r="D88" s="2" t="str">
        <f>Database!C90</f>
        <v>D</v>
      </c>
      <c r="E88" s="2" t="str">
        <f>Database!B90</f>
        <v>Ilya Lyubushkin</v>
      </c>
      <c r="F88" s="19">
        <f>2022-Database!D90</f>
        <v>28</v>
      </c>
      <c r="G88" s="2" t="str">
        <f>Database!F90</f>
        <v>RUS</v>
      </c>
      <c r="H88" s="4" t="str">
        <f>Database!E90</f>
        <v>--</v>
      </c>
      <c r="I88" s="18">
        <f>Database!G90</f>
        <v>2750000</v>
      </c>
      <c r="J88" s="2" t="str">
        <f t="shared" si="11"/>
        <v/>
      </c>
      <c r="K88" s="2" t="str">
        <f t="shared" si="12"/>
        <v/>
      </c>
      <c r="L88" s="2" t="str">
        <f t="shared" si="13"/>
        <v/>
      </c>
      <c r="M88" s="2">
        <f t="shared" si="14"/>
        <v>2750000</v>
      </c>
      <c r="N88" s="2" t="str">
        <f t="shared" si="15"/>
        <v/>
      </c>
      <c r="O88" s="2">
        <f t="shared" si="16"/>
        <v>107</v>
      </c>
      <c r="P88">
        <f t="shared" si="17"/>
        <v>106</v>
      </c>
    </row>
    <row r="89" spans="1:16" x14ac:dyDescent="0.25">
      <c r="A89" s="2" t="str">
        <f>Database!A89</f>
        <v>BUF</v>
      </c>
      <c r="B89" s="2">
        <f t="shared" si="9"/>
        <v>2</v>
      </c>
      <c r="C89" s="3">
        <f t="shared" si="10"/>
        <v>0.203125</v>
      </c>
      <c r="D89" s="2" t="str">
        <f>Database!C89</f>
        <v>D</v>
      </c>
      <c r="E89" s="2" t="str">
        <f>Database!B89</f>
        <v>Henri Jokiharju</v>
      </c>
      <c r="F89" s="19">
        <f>2022-Database!D89</f>
        <v>23</v>
      </c>
      <c r="G89" s="2" t="str">
        <f>Database!F89</f>
        <v>FIN</v>
      </c>
      <c r="H89" s="4" t="str">
        <f>Database!E89</f>
        <v>--</v>
      </c>
      <c r="I89" s="18">
        <f>Database!G89</f>
        <v>2500000</v>
      </c>
      <c r="J89" s="2" t="str">
        <f t="shared" si="11"/>
        <v/>
      </c>
      <c r="K89" s="2" t="str">
        <f t="shared" si="12"/>
        <v/>
      </c>
      <c r="L89" s="2" t="str">
        <f t="shared" si="13"/>
        <v/>
      </c>
      <c r="M89" s="2">
        <f t="shared" si="14"/>
        <v>2500000</v>
      </c>
      <c r="N89" s="2" t="str">
        <f t="shared" si="15"/>
        <v/>
      </c>
      <c r="O89" s="2">
        <f t="shared" si="16"/>
        <v>116</v>
      </c>
      <c r="P89">
        <f t="shared" si="17"/>
        <v>115</v>
      </c>
    </row>
    <row r="90" spans="1:16" x14ac:dyDescent="0.25">
      <c r="A90" s="2" t="str">
        <f>Database!A101</f>
        <v>BUF</v>
      </c>
      <c r="B90" s="2">
        <f t="shared" si="9"/>
        <v>3</v>
      </c>
      <c r="C90" s="3">
        <f t="shared" si="10"/>
        <v>1</v>
      </c>
      <c r="D90" s="2" t="str">
        <f>Database!C101</f>
        <v>R</v>
      </c>
      <c r="E90" s="2" t="str">
        <f>Database!B101</f>
        <v>Tage Thompson</v>
      </c>
      <c r="F90" s="19">
        <f>2022-Database!D101</f>
        <v>25</v>
      </c>
      <c r="G90" s="2" t="str">
        <f>Database!F101</f>
        <v>USA</v>
      </c>
      <c r="H90" s="4" t="str">
        <f>Database!E101</f>
        <v>AZ</v>
      </c>
      <c r="I90" s="18">
        <f>Database!G101</f>
        <v>1400000</v>
      </c>
      <c r="J90" s="2" t="str">
        <f t="shared" si="11"/>
        <v/>
      </c>
      <c r="K90" s="2" t="str">
        <f t="shared" si="12"/>
        <v/>
      </c>
      <c r="L90" s="2">
        <f t="shared" si="13"/>
        <v>1400000</v>
      </c>
      <c r="M90" s="2" t="str">
        <f t="shared" si="14"/>
        <v/>
      </c>
      <c r="N90" s="2" t="str">
        <f t="shared" si="15"/>
        <v/>
      </c>
      <c r="O90" s="2">
        <f t="shared" si="16"/>
        <v>65</v>
      </c>
      <c r="P90">
        <f t="shared" si="17"/>
        <v>64</v>
      </c>
    </row>
    <row r="91" spans="1:16" x14ac:dyDescent="0.25">
      <c r="A91" s="2" t="str">
        <f>Database!A92</f>
        <v>BUF</v>
      </c>
      <c r="B91" s="2">
        <f t="shared" si="9"/>
        <v>3</v>
      </c>
      <c r="C91" s="3">
        <f t="shared" si="10"/>
        <v>0.921875</v>
      </c>
      <c r="D91" s="2" t="str">
        <f>Database!C92</f>
        <v>D</v>
      </c>
      <c r="E91" s="2" t="str">
        <f>Database!B92</f>
        <v>Jacob Bryson</v>
      </c>
      <c r="F91" s="19">
        <f>2022-Database!D92</f>
        <v>25</v>
      </c>
      <c r="G91" s="2" t="str">
        <f>Database!F92</f>
        <v>CAN</v>
      </c>
      <c r="H91" s="4" t="str">
        <f>Database!E92</f>
        <v>ON</v>
      </c>
      <c r="I91" s="18">
        <f>Database!G92</f>
        <v>1850000</v>
      </c>
      <c r="J91" s="2" t="str">
        <f t="shared" si="11"/>
        <v/>
      </c>
      <c r="K91" s="2" t="str">
        <f t="shared" si="12"/>
        <v/>
      </c>
      <c r="L91" s="2" t="str">
        <f t="shared" si="13"/>
        <v/>
      </c>
      <c r="M91" s="2">
        <f t="shared" si="14"/>
        <v>1850000</v>
      </c>
      <c r="N91" s="2" t="str">
        <f t="shared" si="15"/>
        <v/>
      </c>
      <c r="O91" s="2">
        <f t="shared" si="16"/>
        <v>134</v>
      </c>
      <c r="P91">
        <f t="shared" si="17"/>
        <v>133</v>
      </c>
    </row>
    <row r="92" spans="1:16" x14ac:dyDescent="0.25">
      <c r="A92" s="2" t="str">
        <f>Database!A103</f>
        <v>BUF</v>
      </c>
      <c r="B92" s="2">
        <f t="shared" si="9"/>
        <v>3</v>
      </c>
      <c r="C92" s="3">
        <f t="shared" si="10"/>
        <v>0.84375</v>
      </c>
      <c r="D92" s="2" t="str">
        <f>Database!C103</f>
        <v>L</v>
      </c>
      <c r="E92" s="2" t="str">
        <f>Database!B103</f>
        <v>Zemgus Girgensons</v>
      </c>
      <c r="F92" s="19">
        <f>2022-Database!D103</f>
        <v>28</v>
      </c>
      <c r="G92" s="2" t="str">
        <f>Database!F103</f>
        <v>LAT</v>
      </c>
      <c r="H92" s="4" t="str">
        <f>Database!E103</f>
        <v>--</v>
      </c>
      <c r="I92" s="18">
        <f>Database!G103</f>
        <v>2200000</v>
      </c>
      <c r="J92" s="2">
        <f t="shared" si="11"/>
        <v>2200000</v>
      </c>
      <c r="K92" s="2" t="str">
        <f t="shared" si="12"/>
        <v/>
      </c>
      <c r="L92" s="2" t="str">
        <f t="shared" si="13"/>
        <v/>
      </c>
      <c r="M92" s="2" t="str">
        <f t="shared" si="14"/>
        <v/>
      </c>
      <c r="N92" s="2" t="str">
        <f t="shared" si="15"/>
        <v/>
      </c>
      <c r="O92" s="2">
        <f t="shared" si="16"/>
        <v>70</v>
      </c>
      <c r="P92">
        <f t="shared" si="17"/>
        <v>69</v>
      </c>
    </row>
    <row r="93" spans="1:16" x14ac:dyDescent="0.25">
      <c r="A93" s="2" t="str">
        <f>Database!A83</f>
        <v>BUF</v>
      </c>
      <c r="B93" s="2">
        <f t="shared" si="9"/>
        <v>3</v>
      </c>
      <c r="C93" s="3">
        <f t="shared" si="10"/>
        <v>0.65625</v>
      </c>
      <c r="D93" s="2" t="str">
        <f>Database!C83</f>
        <v>L</v>
      </c>
      <c r="E93" s="2" t="str">
        <f>Database!B83</f>
        <v>Anders Bjork</v>
      </c>
      <c r="F93" s="19">
        <f>2022-Database!D83</f>
        <v>26</v>
      </c>
      <c r="G93" s="2" t="str">
        <f>Database!F83</f>
        <v>USA</v>
      </c>
      <c r="H93" s="4" t="str">
        <f>Database!E83</f>
        <v>WI</v>
      </c>
      <c r="I93" s="18">
        <f>Database!G83</f>
        <v>1600000</v>
      </c>
      <c r="J93" s="2">
        <f t="shared" si="11"/>
        <v>1600000</v>
      </c>
      <c r="K93" s="2" t="str">
        <f t="shared" si="12"/>
        <v/>
      </c>
      <c r="L93" s="2" t="str">
        <f t="shared" si="13"/>
        <v/>
      </c>
      <c r="M93" s="2" t="str">
        <f t="shared" si="14"/>
        <v/>
      </c>
      <c r="N93" s="2" t="str">
        <f t="shared" si="15"/>
        <v/>
      </c>
      <c r="O93" s="2">
        <f t="shared" si="16"/>
        <v>76</v>
      </c>
      <c r="P93">
        <f t="shared" si="17"/>
        <v>75</v>
      </c>
    </row>
    <row r="94" spans="1:16" x14ac:dyDescent="0.25">
      <c r="A94" s="2" t="str">
        <f>Database!A91</f>
        <v>BUF</v>
      </c>
      <c r="B94" s="2">
        <f t="shared" si="9"/>
        <v>3</v>
      </c>
      <c r="C94" s="3">
        <f t="shared" si="10"/>
        <v>0.46875</v>
      </c>
      <c r="D94" s="2" t="str">
        <f>Database!C91</f>
        <v>R</v>
      </c>
      <c r="E94" s="2" t="str">
        <f>Database!B91</f>
        <v>Jack Quinn</v>
      </c>
      <c r="F94" s="19">
        <f>2022-Database!D91</f>
        <v>21</v>
      </c>
      <c r="G94" s="2" t="str">
        <f>Database!F91</f>
        <v>CAN</v>
      </c>
      <c r="H94" s="4" t="str">
        <f>Database!E91</f>
        <v>ON</v>
      </c>
      <c r="I94" s="18">
        <f>Database!G91</f>
        <v>863333</v>
      </c>
      <c r="J94" s="2" t="str">
        <f t="shared" si="11"/>
        <v/>
      </c>
      <c r="K94" s="2" t="str">
        <f t="shared" si="12"/>
        <v/>
      </c>
      <c r="L94" s="2">
        <f t="shared" si="13"/>
        <v>863333</v>
      </c>
      <c r="M94" s="2" t="str">
        <f t="shared" si="14"/>
        <v/>
      </c>
      <c r="N94" s="2" t="str">
        <f t="shared" si="15"/>
        <v/>
      </c>
      <c r="O94" s="2">
        <f t="shared" si="16"/>
        <v>82</v>
      </c>
      <c r="P94">
        <f t="shared" si="17"/>
        <v>81</v>
      </c>
    </row>
    <row r="95" spans="1:16" x14ac:dyDescent="0.25">
      <c r="A95" s="2" t="str">
        <f>Database!A95</f>
        <v>BUF</v>
      </c>
      <c r="B95" s="2">
        <f t="shared" si="9"/>
        <v>3</v>
      </c>
      <c r="C95" s="3">
        <f t="shared" si="10"/>
        <v>0.4375</v>
      </c>
      <c r="D95" s="2" t="str">
        <f>Database!C95</f>
        <v>D</v>
      </c>
      <c r="E95" s="2" t="str">
        <f>Database!B95</f>
        <v>Mattias Samuelsson</v>
      </c>
      <c r="F95" s="19">
        <f>2022-Database!D95</f>
        <v>22</v>
      </c>
      <c r="G95" s="2" t="str">
        <f>Database!F95</f>
        <v>USA</v>
      </c>
      <c r="H95" s="4" t="str">
        <f>Database!E95</f>
        <v>PA</v>
      </c>
      <c r="I95" s="18">
        <f>Database!G95</f>
        <v>925000</v>
      </c>
      <c r="J95" s="2" t="str">
        <f t="shared" si="11"/>
        <v/>
      </c>
      <c r="K95" s="2" t="str">
        <f t="shared" si="12"/>
        <v/>
      </c>
      <c r="L95" s="2" t="str">
        <f t="shared" si="13"/>
        <v/>
      </c>
      <c r="M95" s="2">
        <f t="shared" si="14"/>
        <v>925000</v>
      </c>
      <c r="N95" s="2" t="str">
        <f t="shared" si="15"/>
        <v/>
      </c>
      <c r="O95" s="2">
        <f t="shared" si="16"/>
        <v>165</v>
      </c>
      <c r="P95">
        <f t="shared" si="17"/>
        <v>164</v>
      </c>
    </row>
    <row r="96" spans="1:16" x14ac:dyDescent="0.25">
      <c r="A96" s="2" t="str">
        <f>Database!A96</f>
        <v>BUF</v>
      </c>
      <c r="B96" s="2">
        <f t="shared" si="9"/>
        <v>3</v>
      </c>
      <c r="C96" s="3">
        <f t="shared" si="10"/>
        <v>0.296875</v>
      </c>
      <c r="D96" s="2" t="str">
        <f>Database!C96</f>
        <v>D</v>
      </c>
      <c r="E96" s="2" t="str">
        <f>Database!B96</f>
        <v>Owen Power</v>
      </c>
      <c r="F96" s="19">
        <f>2022-Database!D96</f>
        <v>20</v>
      </c>
      <c r="G96" s="2" t="str">
        <f>Database!F96</f>
        <v>CAN</v>
      </c>
      <c r="H96" s="4" t="str">
        <f>Database!E96</f>
        <v>ON</v>
      </c>
      <c r="I96" s="18">
        <f>Database!G96</f>
        <v>916667</v>
      </c>
      <c r="J96" s="2" t="str">
        <f t="shared" si="11"/>
        <v/>
      </c>
      <c r="K96" s="2" t="str">
        <f t="shared" si="12"/>
        <v/>
      </c>
      <c r="L96" s="2" t="str">
        <f t="shared" si="13"/>
        <v/>
      </c>
      <c r="M96" s="2">
        <f t="shared" si="14"/>
        <v>916667</v>
      </c>
      <c r="N96" s="2" t="str">
        <f t="shared" si="15"/>
        <v/>
      </c>
      <c r="O96" s="2">
        <f t="shared" si="16"/>
        <v>174</v>
      </c>
      <c r="P96">
        <f t="shared" si="17"/>
        <v>173</v>
      </c>
    </row>
    <row r="97" spans="1:16" x14ac:dyDescent="0.25">
      <c r="A97" s="2" t="str">
        <f>Database!A84</f>
        <v>BUF</v>
      </c>
      <c r="B97" s="2">
        <f t="shared" si="9"/>
        <v>3</v>
      </c>
      <c r="C97" s="3">
        <f t="shared" si="10"/>
        <v>9.375E-2</v>
      </c>
      <c r="D97" s="2" t="str">
        <f>Database!C84</f>
        <v>C</v>
      </c>
      <c r="E97" s="2" t="str">
        <f>Database!B84</f>
        <v>Casey Mittelstadt</v>
      </c>
      <c r="F97" s="19">
        <f>2022-Database!D84</f>
        <v>24</v>
      </c>
      <c r="G97" s="2" t="str">
        <f>Database!F84</f>
        <v>USA</v>
      </c>
      <c r="H97" s="4" t="str">
        <f>Database!E84</f>
        <v>MN</v>
      </c>
      <c r="I97" s="18">
        <f>Database!G84</f>
        <v>2500000</v>
      </c>
      <c r="J97" s="2" t="str">
        <f t="shared" si="11"/>
        <v/>
      </c>
      <c r="K97" s="2">
        <f t="shared" si="12"/>
        <v>2500000</v>
      </c>
      <c r="L97" s="2" t="str">
        <f t="shared" si="13"/>
        <v/>
      </c>
      <c r="M97" s="2" t="str">
        <f t="shared" si="14"/>
        <v/>
      </c>
      <c r="N97" s="2" t="str">
        <f t="shared" si="15"/>
        <v/>
      </c>
      <c r="O97" s="2">
        <f t="shared" si="16"/>
        <v>94</v>
      </c>
      <c r="P97">
        <f t="shared" si="17"/>
        <v>93</v>
      </c>
    </row>
    <row r="98" spans="1:16" x14ac:dyDescent="0.25">
      <c r="A98" s="2" t="str">
        <f>Database!A85</f>
        <v>BUF</v>
      </c>
      <c r="B98" s="2">
        <f t="shared" si="9"/>
        <v>4</v>
      </c>
      <c r="C98" s="3">
        <f t="shared" si="10"/>
        <v>0.8125</v>
      </c>
      <c r="D98" s="2" t="str">
        <f>Database!C85</f>
        <v>D</v>
      </c>
      <c r="E98" s="2" t="str">
        <f>Database!B85</f>
        <v>Chase Priskie</v>
      </c>
      <c r="F98" s="19">
        <f>2022-Database!D85</f>
        <v>26</v>
      </c>
      <c r="G98" s="2" t="str">
        <f>Database!F85</f>
        <v>USA</v>
      </c>
      <c r="H98" s="4" t="str">
        <f>Database!E85</f>
        <v>FL</v>
      </c>
      <c r="I98" s="18">
        <f>Database!G85</f>
        <v>800000</v>
      </c>
      <c r="J98" s="2" t="str">
        <f t="shared" si="11"/>
        <v/>
      </c>
      <c r="K98" s="2" t="str">
        <f t="shared" si="12"/>
        <v/>
      </c>
      <c r="L98" s="2" t="str">
        <f t="shared" si="13"/>
        <v/>
      </c>
      <c r="M98" s="2">
        <f t="shared" si="14"/>
        <v>800000</v>
      </c>
      <c r="N98" s="2" t="str">
        <f t="shared" si="15"/>
        <v/>
      </c>
      <c r="O98" s="2">
        <f t="shared" si="16"/>
        <v>205</v>
      </c>
      <c r="P98">
        <f t="shared" si="17"/>
        <v>204</v>
      </c>
    </row>
    <row r="99" spans="1:16" x14ac:dyDescent="0.25">
      <c r="A99" s="2" t="str">
        <f>Database!A102</f>
        <v>BUF</v>
      </c>
      <c r="B99" s="2">
        <f t="shared" si="9"/>
        <v>4</v>
      </c>
      <c r="C99" s="3">
        <f t="shared" si="10"/>
        <v>0.53125</v>
      </c>
      <c r="D99" s="2" t="str">
        <f>Database!C102</f>
        <v>C</v>
      </c>
      <c r="E99" s="2" t="str">
        <f>Database!B102</f>
        <v>Vinnie Hinostroza</v>
      </c>
      <c r="F99" s="19">
        <f>2022-Database!D102</f>
        <v>28</v>
      </c>
      <c r="G99" s="2" t="str">
        <f>Database!F102</f>
        <v>USA</v>
      </c>
      <c r="H99" s="4" t="str">
        <f>Database!E102</f>
        <v>IL</v>
      </c>
      <c r="I99" s="18">
        <f>Database!G102</f>
        <v>1700000</v>
      </c>
      <c r="J99" s="2" t="str">
        <f t="shared" si="11"/>
        <v/>
      </c>
      <c r="K99" s="2">
        <f t="shared" si="12"/>
        <v>1700000</v>
      </c>
      <c r="L99" s="2" t="str">
        <f t="shared" si="13"/>
        <v/>
      </c>
      <c r="M99" s="2" t="str">
        <f t="shared" si="14"/>
        <v/>
      </c>
      <c r="N99" s="2" t="str">
        <f t="shared" si="15"/>
        <v/>
      </c>
      <c r="O99" s="2">
        <f t="shared" si="16"/>
        <v>112</v>
      </c>
      <c r="P99">
        <f t="shared" si="17"/>
        <v>111</v>
      </c>
    </row>
    <row r="100" spans="1:16" x14ac:dyDescent="0.25">
      <c r="A100" s="2" t="str">
        <f>Database!A100</f>
        <v>BUF</v>
      </c>
      <c r="B100" s="2">
        <f t="shared" si="9"/>
        <v>5</v>
      </c>
      <c r="C100" s="3">
        <f t="shared" si="10"/>
        <v>0.5</v>
      </c>
      <c r="D100" s="2" t="str">
        <f>Database!C100</f>
        <v>C</v>
      </c>
      <c r="E100" s="2" t="str">
        <f>Database!B100</f>
        <v>Riley Sheahan</v>
      </c>
      <c r="F100" s="19">
        <f>2022-Database!D100</f>
        <v>31</v>
      </c>
      <c r="G100" s="2" t="str">
        <f>Database!F100</f>
        <v>CAN</v>
      </c>
      <c r="H100" s="4" t="str">
        <f>Database!E100</f>
        <v>ON</v>
      </c>
      <c r="I100" s="18">
        <f>Database!G100</f>
        <v>950000</v>
      </c>
      <c r="J100" s="2" t="str">
        <f t="shared" si="11"/>
        <v/>
      </c>
      <c r="K100" s="2">
        <f t="shared" si="12"/>
        <v>950000</v>
      </c>
      <c r="L100" s="2" t="str">
        <f t="shared" si="13"/>
        <v/>
      </c>
      <c r="M100" s="2" t="str">
        <f t="shared" si="14"/>
        <v/>
      </c>
      <c r="N100" s="2" t="str">
        <f t="shared" si="15"/>
        <v/>
      </c>
      <c r="O100" s="2">
        <f t="shared" si="16"/>
        <v>145</v>
      </c>
      <c r="P100">
        <f t="shared" si="17"/>
        <v>144</v>
      </c>
    </row>
    <row r="101" spans="1:16" x14ac:dyDescent="0.25">
      <c r="A101" s="2" t="str">
        <f>Database!A87</f>
        <v>BUF</v>
      </c>
      <c r="B101" s="2">
        <f t="shared" si="9"/>
        <v>5</v>
      </c>
      <c r="C101" s="3">
        <f t="shared" si="10"/>
        <v>3.125E-2</v>
      </c>
      <c r="D101" s="2" t="str">
        <f>Database!C87</f>
        <v>C</v>
      </c>
      <c r="E101" s="2" t="str">
        <f>Database!B87</f>
        <v>Dylan Cozens</v>
      </c>
      <c r="F101" s="19">
        <f>2022-Database!D87</f>
        <v>21</v>
      </c>
      <c r="G101" s="2" t="str">
        <f>Database!F87</f>
        <v>CAN</v>
      </c>
      <c r="H101" s="4" t="str">
        <f>Database!E87</f>
        <v>YT</v>
      </c>
      <c r="I101" s="18">
        <f>Database!G87</f>
        <v>894167</v>
      </c>
      <c r="J101" s="2" t="str">
        <f t="shared" si="11"/>
        <v/>
      </c>
      <c r="K101" s="2">
        <f t="shared" si="12"/>
        <v>894167</v>
      </c>
      <c r="L101" s="2" t="str">
        <f t="shared" si="13"/>
        <v/>
      </c>
      <c r="M101" s="2" t="str">
        <f t="shared" si="14"/>
        <v/>
      </c>
      <c r="N101" s="2" t="str">
        <f t="shared" si="15"/>
        <v/>
      </c>
      <c r="O101" s="2">
        <f t="shared" si="16"/>
        <v>160</v>
      </c>
      <c r="P101">
        <f t="shared" si="17"/>
        <v>159</v>
      </c>
    </row>
    <row r="102" spans="1:16" x14ac:dyDescent="0.25">
      <c r="A102" s="2" t="str">
        <f>Database!A97</f>
        <v>BUF</v>
      </c>
      <c r="B102" s="2">
        <f t="shared" si="9"/>
        <v>6</v>
      </c>
      <c r="C102" s="3">
        <f t="shared" si="10"/>
        <v>0.75</v>
      </c>
      <c r="D102" s="2" t="str">
        <f>Database!C97</f>
        <v>C</v>
      </c>
      <c r="E102" s="2" t="str">
        <f>Database!B97</f>
        <v>Peyton Krebs</v>
      </c>
      <c r="F102" s="19">
        <f>2022-Database!D97</f>
        <v>21</v>
      </c>
      <c r="G102" s="2" t="str">
        <f>Database!F97</f>
        <v>CAN</v>
      </c>
      <c r="H102" s="4" t="str">
        <f>Database!E97</f>
        <v>AB</v>
      </c>
      <c r="I102" s="18">
        <f>Database!G97</f>
        <v>863333</v>
      </c>
      <c r="J102" s="2" t="str">
        <f t="shared" si="11"/>
        <v/>
      </c>
      <c r="K102" s="2">
        <f t="shared" si="12"/>
        <v>863333</v>
      </c>
      <c r="L102" s="2" t="str">
        <f t="shared" si="13"/>
        <v/>
      </c>
      <c r="M102" s="2" t="str">
        <f t="shared" si="14"/>
        <v/>
      </c>
      <c r="N102" s="2" t="str">
        <f t="shared" si="15"/>
        <v/>
      </c>
      <c r="O102" s="2">
        <f t="shared" si="16"/>
        <v>169</v>
      </c>
      <c r="P102">
        <f t="shared" si="17"/>
        <v>168</v>
      </c>
    </row>
    <row r="103" spans="1:16" x14ac:dyDescent="0.25">
      <c r="A103" s="2" t="str">
        <f>Database!A98</f>
        <v>BUF</v>
      </c>
      <c r="B103" s="2">
        <f t="shared" si="9"/>
        <v>6</v>
      </c>
      <c r="C103" s="3">
        <f t="shared" si="10"/>
        <v>0.40625</v>
      </c>
      <c r="D103" s="2" t="str">
        <f>Database!C98</f>
        <v>C</v>
      </c>
      <c r="E103" s="2" t="str">
        <f>Database!B98</f>
        <v>Rasmus Asplund</v>
      </c>
      <c r="F103" s="19">
        <f>2022-Database!D98</f>
        <v>25</v>
      </c>
      <c r="G103" s="2" t="str">
        <f>Database!F98</f>
        <v>SWE</v>
      </c>
      <c r="H103" s="4" t="str">
        <f>Database!E98</f>
        <v>--</v>
      </c>
      <c r="I103" s="18">
        <f>Database!G98</f>
        <v>825000</v>
      </c>
      <c r="J103" s="2" t="str">
        <f t="shared" si="11"/>
        <v/>
      </c>
      <c r="K103" s="2">
        <f t="shared" si="12"/>
        <v>825000</v>
      </c>
      <c r="L103" s="2" t="str">
        <f t="shared" si="13"/>
        <v/>
      </c>
      <c r="M103" s="2" t="str">
        <f t="shared" si="14"/>
        <v/>
      </c>
      <c r="N103" s="2" t="str">
        <f t="shared" si="15"/>
        <v/>
      </c>
      <c r="O103" s="2">
        <f t="shared" si="16"/>
        <v>180</v>
      </c>
      <c r="P103">
        <f t="shared" si="17"/>
        <v>179</v>
      </c>
    </row>
    <row r="104" spans="1:16" x14ac:dyDescent="0.25">
      <c r="A104" s="2" t="str">
        <f>Database!A104</f>
        <v>CAR</v>
      </c>
      <c r="B104" s="2">
        <f t="shared" si="9"/>
        <v>1</v>
      </c>
      <c r="C104" s="3">
        <f t="shared" si="10"/>
        <v>0.78125</v>
      </c>
      <c r="D104" s="2" t="str">
        <f>Database!C104</f>
        <v>R</v>
      </c>
      <c r="E104" s="2" t="str">
        <f>Database!B104</f>
        <v>Andrei Svechnikov</v>
      </c>
      <c r="F104" s="19">
        <f>2022-Database!D104</f>
        <v>22</v>
      </c>
      <c r="G104" s="2" t="str">
        <f>Database!F104</f>
        <v>RUS</v>
      </c>
      <c r="H104" s="4" t="str">
        <f>Database!E104</f>
        <v>--</v>
      </c>
      <c r="I104" s="18">
        <f>Database!G104</f>
        <v>7750000</v>
      </c>
      <c r="J104" s="2" t="str">
        <f t="shared" si="11"/>
        <v/>
      </c>
      <c r="K104" s="2" t="str">
        <f t="shared" si="12"/>
        <v/>
      </c>
      <c r="L104" s="2">
        <f t="shared" si="13"/>
        <v>7750000</v>
      </c>
      <c r="M104" s="2" t="str">
        <f t="shared" si="14"/>
        <v/>
      </c>
      <c r="N104" s="2" t="str">
        <f t="shared" si="15"/>
        <v/>
      </c>
      <c r="O104" s="2">
        <f t="shared" si="16"/>
        <v>8</v>
      </c>
      <c r="P104">
        <f t="shared" si="17"/>
        <v>7</v>
      </c>
    </row>
    <row r="105" spans="1:16" x14ac:dyDescent="0.25">
      <c r="A105" s="2" t="str">
        <f>Database!A109</f>
        <v>CAR</v>
      </c>
      <c r="B105" s="2">
        <f t="shared" si="9"/>
        <v>1</v>
      </c>
      <c r="C105" s="3">
        <f t="shared" si="10"/>
        <v>0.375</v>
      </c>
      <c r="D105" s="2" t="str">
        <f>Database!C109</f>
        <v>G</v>
      </c>
      <c r="E105" s="2" t="str">
        <f>Database!B109</f>
        <v>Frederik Andersen</v>
      </c>
      <c r="F105" s="19">
        <f>2022-Database!D109</f>
        <v>33</v>
      </c>
      <c r="G105" s="2" t="str">
        <f>Database!F109</f>
        <v>DNK</v>
      </c>
      <c r="H105" s="4" t="str">
        <f>Database!E109</f>
        <v>--</v>
      </c>
      <c r="I105" s="18">
        <f>Database!G109</f>
        <v>4500000</v>
      </c>
      <c r="J105" s="2" t="str">
        <f t="shared" si="11"/>
        <v/>
      </c>
      <c r="K105" s="2" t="str">
        <f t="shared" si="12"/>
        <v/>
      </c>
      <c r="L105" s="2" t="str">
        <f t="shared" si="13"/>
        <v/>
      </c>
      <c r="M105" s="2" t="str">
        <f t="shared" si="14"/>
        <v/>
      </c>
      <c r="N105" s="2">
        <f t="shared" si="15"/>
        <v>4500000</v>
      </c>
      <c r="O105" s="2">
        <f t="shared" si="16"/>
        <v>21</v>
      </c>
      <c r="P105">
        <f t="shared" si="17"/>
        <v>20</v>
      </c>
    </row>
    <row r="106" spans="1:16" x14ac:dyDescent="0.25">
      <c r="A106" s="2" t="str">
        <f>Database!A110</f>
        <v>CAR</v>
      </c>
      <c r="B106" s="2">
        <f t="shared" si="9"/>
        <v>1</v>
      </c>
      <c r="C106" s="3">
        <f t="shared" si="10"/>
        <v>0.265625</v>
      </c>
      <c r="D106" s="2" t="str">
        <f>Database!C110</f>
        <v>D</v>
      </c>
      <c r="E106" s="2" t="str">
        <f>Database!B110</f>
        <v>Jaccob Slavin</v>
      </c>
      <c r="F106" s="19">
        <f>2022-Database!D110</f>
        <v>28</v>
      </c>
      <c r="G106" s="2" t="str">
        <f>Database!F110</f>
        <v>USA</v>
      </c>
      <c r="H106" s="4" t="str">
        <f>Database!E110</f>
        <v>CO</v>
      </c>
      <c r="I106" s="18">
        <f>Database!G110</f>
        <v>5300000</v>
      </c>
      <c r="J106" s="2" t="str">
        <f t="shared" si="11"/>
        <v/>
      </c>
      <c r="K106" s="2" t="str">
        <f t="shared" si="12"/>
        <v/>
      </c>
      <c r="L106" s="2" t="str">
        <f t="shared" si="13"/>
        <v/>
      </c>
      <c r="M106" s="2">
        <f t="shared" si="14"/>
        <v>5300000</v>
      </c>
      <c r="N106" s="2" t="str">
        <f t="shared" si="15"/>
        <v/>
      </c>
      <c r="O106" s="2">
        <f t="shared" si="16"/>
        <v>48</v>
      </c>
      <c r="P106">
        <f t="shared" si="17"/>
        <v>47</v>
      </c>
    </row>
    <row r="107" spans="1:16" x14ac:dyDescent="0.25">
      <c r="A107" s="2" t="str">
        <f>Database!A106</f>
        <v>CAR</v>
      </c>
      <c r="B107" s="2">
        <f t="shared" si="9"/>
        <v>1</v>
      </c>
      <c r="C107" s="3">
        <f t="shared" si="10"/>
        <v>0.25</v>
      </c>
      <c r="D107" s="2" t="str">
        <f>Database!C106</f>
        <v>D</v>
      </c>
      <c r="E107" s="2" t="str">
        <f>Database!B106</f>
        <v>Brady Skjei</v>
      </c>
      <c r="F107" s="19">
        <f>2022-Database!D106</f>
        <v>28</v>
      </c>
      <c r="G107" s="2" t="str">
        <f>Database!F106</f>
        <v>USA</v>
      </c>
      <c r="H107" s="4" t="str">
        <f>Database!E106</f>
        <v>MN</v>
      </c>
      <c r="I107" s="18">
        <f>Database!G106</f>
        <v>5250000</v>
      </c>
      <c r="J107" s="2" t="str">
        <f t="shared" si="11"/>
        <v/>
      </c>
      <c r="K107" s="2" t="str">
        <f t="shared" si="12"/>
        <v/>
      </c>
      <c r="L107" s="2" t="str">
        <f t="shared" si="13"/>
        <v/>
      </c>
      <c r="M107" s="2">
        <f t="shared" si="14"/>
        <v>5250000</v>
      </c>
      <c r="N107" s="2" t="str">
        <f t="shared" si="15"/>
        <v/>
      </c>
      <c r="O107" s="2">
        <f t="shared" si="16"/>
        <v>49</v>
      </c>
      <c r="P107">
        <f t="shared" si="17"/>
        <v>48</v>
      </c>
    </row>
    <row r="108" spans="1:16" x14ac:dyDescent="0.25">
      <c r="A108" s="2" t="str">
        <f>Database!A121</f>
        <v>CAR</v>
      </c>
      <c r="B108" s="2">
        <f t="shared" si="9"/>
        <v>1</v>
      </c>
      <c r="C108" s="3">
        <f t="shared" si="10"/>
        <v>6.25E-2</v>
      </c>
      <c r="D108" s="2" t="str">
        <f>Database!C121</f>
        <v>L</v>
      </c>
      <c r="E108" s="2" t="str">
        <f>Database!B121</f>
        <v>Teuvo Teravainen</v>
      </c>
      <c r="F108" s="19">
        <f>2022-Database!D121</f>
        <v>28</v>
      </c>
      <c r="G108" s="2" t="str">
        <f>Database!F121</f>
        <v>FIN</v>
      </c>
      <c r="H108" s="4" t="str">
        <f>Database!E121</f>
        <v>--</v>
      </c>
      <c r="I108" s="18">
        <f>Database!G121</f>
        <v>5400000</v>
      </c>
      <c r="J108" s="2">
        <f t="shared" si="11"/>
        <v>5400000</v>
      </c>
      <c r="K108" s="2" t="str">
        <f t="shared" si="12"/>
        <v/>
      </c>
      <c r="L108" s="2" t="str">
        <f t="shared" si="13"/>
        <v/>
      </c>
      <c r="M108" s="2" t="str">
        <f t="shared" si="14"/>
        <v/>
      </c>
      <c r="N108" s="2" t="str">
        <f t="shared" si="15"/>
        <v/>
      </c>
      <c r="O108" s="2">
        <f t="shared" si="16"/>
        <v>31</v>
      </c>
      <c r="P108">
        <f t="shared" si="17"/>
        <v>30</v>
      </c>
    </row>
    <row r="109" spans="1:16" x14ac:dyDescent="0.25">
      <c r="A109" s="2" t="str">
        <f>Database!A115</f>
        <v>CAR</v>
      </c>
      <c r="B109" s="2">
        <f t="shared" si="9"/>
        <v>2</v>
      </c>
      <c r="C109" s="3">
        <f t="shared" si="10"/>
        <v>0.875</v>
      </c>
      <c r="D109" s="2" t="str">
        <f>Database!C115</f>
        <v>C</v>
      </c>
      <c r="E109" s="2" t="str">
        <f>Database!B115</f>
        <v>Jordan Staal</v>
      </c>
      <c r="F109" s="19">
        <f>2022-Database!D115</f>
        <v>34</v>
      </c>
      <c r="G109" s="2" t="str">
        <f>Database!F115</f>
        <v>CAN</v>
      </c>
      <c r="H109" s="4" t="str">
        <f>Database!E115</f>
        <v>ON</v>
      </c>
      <c r="I109" s="18">
        <f>Database!G115</f>
        <v>6000000</v>
      </c>
      <c r="J109" s="2" t="str">
        <f t="shared" si="11"/>
        <v/>
      </c>
      <c r="K109" s="2">
        <f t="shared" si="12"/>
        <v>6000000</v>
      </c>
      <c r="L109" s="2" t="str">
        <f t="shared" si="13"/>
        <v/>
      </c>
      <c r="M109" s="2" t="str">
        <f t="shared" si="14"/>
        <v/>
      </c>
      <c r="N109" s="2" t="str">
        <f t="shared" si="15"/>
        <v/>
      </c>
      <c r="O109" s="2">
        <f t="shared" si="16"/>
        <v>37</v>
      </c>
      <c r="P109">
        <f t="shared" si="17"/>
        <v>36</v>
      </c>
    </row>
    <row r="110" spans="1:16" x14ac:dyDescent="0.25">
      <c r="A110" s="2" t="str">
        <f>Database!A107</f>
        <v>CAR</v>
      </c>
      <c r="B110" s="2">
        <f t="shared" si="9"/>
        <v>2</v>
      </c>
      <c r="C110" s="3">
        <f t="shared" si="10"/>
        <v>0.8125</v>
      </c>
      <c r="D110" s="2" t="str">
        <f>Database!C107</f>
        <v>D</v>
      </c>
      <c r="E110" s="2" t="str">
        <f>Database!B107</f>
        <v>Brett Pesce</v>
      </c>
      <c r="F110" s="19">
        <f>2022-Database!D107</f>
        <v>28</v>
      </c>
      <c r="G110" s="2" t="str">
        <f>Database!F107</f>
        <v>USA</v>
      </c>
      <c r="H110" s="4" t="str">
        <f>Database!E107</f>
        <v>NY</v>
      </c>
      <c r="I110" s="18">
        <f>Database!G107</f>
        <v>4025000</v>
      </c>
      <c r="J110" s="2" t="str">
        <f t="shared" si="11"/>
        <v/>
      </c>
      <c r="K110" s="2" t="str">
        <f t="shared" si="12"/>
        <v/>
      </c>
      <c r="L110" s="2" t="str">
        <f t="shared" si="13"/>
        <v/>
      </c>
      <c r="M110" s="2">
        <f t="shared" si="14"/>
        <v>4025000</v>
      </c>
      <c r="N110" s="2" t="str">
        <f t="shared" si="15"/>
        <v/>
      </c>
      <c r="O110" s="2">
        <f t="shared" si="16"/>
        <v>77</v>
      </c>
      <c r="P110">
        <f t="shared" si="17"/>
        <v>76</v>
      </c>
    </row>
    <row r="111" spans="1:16" x14ac:dyDescent="0.25">
      <c r="A111" s="2" t="str">
        <f>Database!A105</f>
        <v>CAR</v>
      </c>
      <c r="B111" s="2">
        <f t="shared" si="9"/>
        <v>2</v>
      </c>
      <c r="C111" s="3">
        <f t="shared" si="10"/>
        <v>0.78125</v>
      </c>
      <c r="D111" s="2" t="str">
        <f>Database!C105</f>
        <v>G</v>
      </c>
      <c r="E111" s="2" t="str">
        <f>Database!B105</f>
        <v>Antti Raanta</v>
      </c>
      <c r="F111" s="19">
        <f>2022-Database!D105</f>
        <v>33</v>
      </c>
      <c r="G111" s="2" t="str">
        <f>Database!F105</f>
        <v>FIN</v>
      </c>
      <c r="H111" s="4" t="str">
        <f>Database!E105</f>
        <v>--</v>
      </c>
      <c r="I111" s="18">
        <f>Database!G105</f>
        <v>2000000</v>
      </c>
      <c r="J111" s="2" t="str">
        <f t="shared" si="11"/>
        <v/>
      </c>
      <c r="K111" s="2" t="str">
        <f t="shared" si="12"/>
        <v/>
      </c>
      <c r="L111" s="2" t="str">
        <f t="shared" si="13"/>
        <v/>
      </c>
      <c r="M111" s="2" t="str">
        <f t="shared" si="14"/>
        <v/>
      </c>
      <c r="N111" s="2">
        <f t="shared" si="15"/>
        <v>2000000</v>
      </c>
      <c r="O111" s="2">
        <f t="shared" si="16"/>
        <v>40</v>
      </c>
      <c r="P111">
        <f t="shared" si="17"/>
        <v>39</v>
      </c>
    </row>
    <row r="112" spans="1:16" x14ac:dyDescent="0.25">
      <c r="A112" s="2" t="str">
        <f>Database!A112</f>
        <v>CAR</v>
      </c>
      <c r="B112" s="2">
        <f t="shared" si="9"/>
        <v>2</v>
      </c>
      <c r="C112" s="3">
        <f t="shared" si="10"/>
        <v>0.28125</v>
      </c>
      <c r="D112" s="2" t="str">
        <f>Database!C112</f>
        <v>R</v>
      </c>
      <c r="E112" s="2" t="str">
        <f>Database!B112</f>
        <v>Jesper Fast</v>
      </c>
      <c r="F112" s="19">
        <f>2022-Database!D112</f>
        <v>31</v>
      </c>
      <c r="G112" s="2" t="str">
        <f>Database!F112</f>
        <v>SWE</v>
      </c>
      <c r="H112" s="4" t="str">
        <f>Database!E112</f>
        <v>--</v>
      </c>
      <c r="I112" s="18">
        <f>Database!G112</f>
        <v>2000000</v>
      </c>
      <c r="J112" s="2" t="str">
        <f t="shared" si="11"/>
        <v/>
      </c>
      <c r="K112" s="2" t="str">
        <f t="shared" si="12"/>
        <v/>
      </c>
      <c r="L112" s="2">
        <f t="shared" si="13"/>
        <v>2000000</v>
      </c>
      <c r="M112" s="2" t="str">
        <f t="shared" si="14"/>
        <v/>
      </c>
      <c r="N112" s="2" t="str">
        <f t="shared" si="15"/>
        <v/>
      </c>
      <c r="O112" s="2">
        <f t="shared" si="16"/>
        <v>56</v>
      </c>
      <c r="P112">
        <f t="shared" si="17"/>
        <v>55</v>
      </c>
    </row>
    <row r="113" spans="1:16" x14ac:dyDescent="0.25">
      <c r="A113" s="2" t="str">
        <f>Database!A118</f>
        <v>CAR</v>
      </c>
      <c r="B113" s="2">
        <f t="shared" si="9"/>
        <v>2</v>
      </c>
      <c r="C113" s="3">
        <f t="shared" si="10"/>
        <v>0.15625</v>
      </c>
      <c r="D113" s="2" t="str">
        <f>Database!C118</f>
        <v>R</v>
      </c>
      <c r="E113" s="2" t="str">
        <f>Database!B118</f>
        <v>Ondrej Kase</v>
      </c>
      <c r="F113" s="19">
        <f>2022-Database!D118</f>
        <v>27</v>
      </c>
      <c r="G113" s="2" t="str">
        <f>Database!F118</f>
        <v>CZE</v>
      </c>
      <c r="H113" s="4" t="str">
        <f>Database!E118</f>
        <v>--</v>
      </c>
      <c r="I113" s="18">
        <f>Database!G118</f>
        <v>1500000</v>
      </c>
      <c r="J113" s="2" t="str">
        <f t="shared" si="11"/>
        <v/>
      </c>
      <c r="K113" s="2" t="str">
        <f t="shared" si="12"/>
        <v/>
      </c>
      <c r="L113" s="2">
        <f t="shared" si="13"/>
        <v>1500000</v>
      </c>
      <c r="M113" s="2" t="str">
        <f t="shared" si="14"/>
        <v/>
      </c>
      <c r="N113" s="2" t="str">
        <f t="shared" si="15"/>
        <v/>
      </c>
      <c r="O113" s="2">
        <f t="shared" si="16"/>
        <v>60</v>
      </c>
      <c r="P113">
        <f t="shared" si="17"/>
        <v>59</v>
      </c>
    </row>
    <row r="114" spans="1:16" x14ac:dyDescent="0.25">
      <c r="A114" s="2" t="str">
        <f>Database!A113</f>
        <v>CAR</v>
      </c>
      <c r="B114" s="2">
        <f t="shared" si="9"/>
        <v>2</v>
      </c>
      <c r="C114" s="3">
        <f t="shared" si="10"/>
        <v>3.125E-2</v>
      </c>
      <c r="D114" s="2" t="str">
        <f>Database!C113</f>
        <v>C</v>
      </c>
      <c r="E114" s="2" t="str">
        <f>Database!B113</f>
        <v>Jesperi Kotkaniemi</v>
      </c>
      <c r="F114" s="19">
        <f>2022-Database!D113</f>
        <v>22</v>
      </c>
      <c r="G114" s="2" t="str">
        <f>Database!F113</f>
        <v>FIN</v>
      </c>
      <c r="H114" s="4" t="str">
        <f>Database!E113</f>
        <v>--</v>
      </c>
      <c r="I114" s="18">
        <f>Database!G113</f>
        <v>4820000</v>
      </c>
      <c r="J114" s="2" t="str">
        <f t="shared" si="11"/>
        <v/>
      </c>
      <c r="K114" s="2">
        <f t="shared" si="12"/>
        <v>4820000</v>
      </c>
      <c r="L114" s="2" t="str">
        <f t="shared" si="13"/>
        <v/>
      </c>
      <c r="M114" s="2" t="str">
        <f t="shared" si="14"/>
        <v/>
      </c>
      <c r="N114" s="2" t="str">
        <f t="shared" si="15"/>
        <v/>
      </c>
      <c r="O114" s="2">
        <f t="shared" si="16"/>
        <v>64</v>
      </c>
      <c r="P114">
        <f t="shared" si="17"/>
        <v>63</v>
      </c>
    </row>
    <row r="115" spans="1:16" x14ac:dyDescent="0.25">
      <c r="A115" s="2" t="str">
        <f>Database!A108</f>
        <v>CAR</v>
      </c>
      <c r="B115" s="2">
        <f t="shared" si="9"/>
        <v>3</v>
      </c>
      <c r="C115" s="3">
        <f t="shared" si="10"/>
        <v>1</v>
      </c>
      <c r="D115" s="2" t="str">
        <f>Database!C108</f>
        <v>D</v>
      </c>
      <c r="E115" s="2" t="str">
        <f>Database!B108</f>
        <v>Ethan Bear</v>
      </c>
      <c r="F115" s="19">
        <f>2022-Database!D108</f>
        <v>25</v>
      </c>
      <c r="G115" s="2" t="str">
        <f>Database!F108</f>
        <v>CAN</v>
      </c>
      <c r="H115" s="4" t="str">
        <f>Database!E108</f>
        <v>SK</v>
      </c>
      <c r="I115" s="18">
        <f>Database!G108</f>
        <v>2200000</v>
      </c>
      <c r="J115" s="2" t="str">
        <f t="shared" si="11"/>
        <v/>
      </c>
      <c r="K115" s="2" t="str">
        <f t="shared" si="12"/>
        <v/>
      </c>
      <c r="L115" s="2" t="str">
        <f t="shared" si="13"/>
        <v/>
      </c>
      <c r="M115" s="2">
        <f t="shared" si="14"/>
        <v>2200000</v>
      </c>
      <c r="N115" s="2" t="str">
        <f t="shared" si="15"/>
        <v/>
      </c>
      <c r="O115" s="2">
        <f t="shared" si="16"/>
        <v>129</v>
      </c>
      <c r="P115">
        <f t="shared" si="17"/>
        <v>128</v>
      </c>
    </row>
    <row r="116" spans="1:16" x14ac:dyDescent="0.25">
      <c r="A116" s="2" t="str">
        <f>Database!A123</f>
        <v>CAR</v>
      </c>
      <c r="B116" s="2">
        <f t="shared" si="9"/>
        <v>3</v>
      </c>
      <c r="C116" s="3">
        <f t="shared" si="10"/>
        <v>1</v>
      </c>
      <c r="D116" s="2" t="str">
        <f>Database!C123</f>
        <v>G</v>
      </c>
      <c r="E116" s="2" t="str">
        <f>Database!B123</f>
        <v>Zach Sawchenko</v>
      </c>
      <c r="F116" s="19">
        <f>2022-Database!D123</f>
        <v>25</v>
      </c>
      <c r="G116" s="2" t="str">
        <f>Database!F123</f>
        <v>CAN</v>
      </c>
      <c r="H116" s="4" t="str">
        <f>Database!E123</f>
        <v>AB</v>
      </c>
      <c r="I116" s="18">
        <f>Database!G123</f>
        <v>750000</v>
      </c>
      <c r="J116" s="2" t="str">
        <f t="shared" si="11"/>
        <v/>
      </c>
      <c r="K116" s="2" t="str">
        <f t="shared" si="12"/>
        <v/>
      </c>
      <c r="L116" s="2" t="str">
        <f t="shared" si="13"/>
        <v/>
      </c>
      <c r="M116" s="2" t="str">
        <f t="shared" si="14"/>
        <v/>
      </c>
      <c r="N116" s="2">
        <f t="shared" si="15"/>
        <v>750000</v>
      </c>
      <c r="O116" s="2">
        <f t="shared" si="16"/>
        <v>65</v>
      </c>
      <c r="P116">
        <f t="shared" si="17"/>
        <v>64</v>
      </c>
    </row>
    <row r="117" spans="1:16" x14ac:dyDescent="0.25">
      <c r="A117" s="2" t="str">
        <f>Database!A114</f>
        <v>CAR</v>
      </c>
      <c r="B117" s="2">
        <f t="shared" si="9"/>
        <v>3</v>
      </c>
      <c r="C117" s="3">
        <f t="shared" si="10"/>
        <v>0.75</v>
      </c>
      <c r="D117" s="2" t="str">
        <f>Database!C114</f>
        <v>L</v>
      </c>
      <c r="E117" s="2" t="str">
        <f>Database!B114</f>
        <v>Jordan Martinook</v>
      </c>
      <c r="F117" s="19">
        <f>2022-Database!D114</f>
        <v>30</v>
      </c>
      <c r="G117" s="2" t="str">
        <f>Database!F114</f>
        <v>CAN</v>
      </c>
      <c r="H117" s="4" t="str">
        <f>Database!E114</f>
        <v>MB</v>
      </c>
      <c r="I117" s="18">
        <f>Database!G114</f>
        <v>1800000</v>
      </c>
      <c r="J117" s="2">
        <f t="shared" si="11"/>
        <v>1800000</v>
      </c>
      <c r="K117" s="2" t="str">
        <f t="shared" si="12"/>
        <v/>
      </c>
      <c r="L117" s="2" t="str">
        <f t="shared" si="13"/>
        <v/>
      </c>
      <c r="M117" s="2" t="str">
        <f t="shared" si="14"/>
        <v/>
      </c>
      <c r="N117" s="2" t="str">
        <f t="shared" si="15"/>
        <v/>
      </c>
      <c r="O117" s="2">
        <f t="shared" si="16"/>
        <v>73</v>
      </c>
      <c r="P117">
        <f t="shared" si="17"/>
        <v>72</v>
      </c>
    </row>
    <row r="118" spans="1:16" x14ac:dyDescent="0.25">
      <c r="A118" s="2" t="str">
        <f>Database!A117</f>
        <v>CAR</v>
      </c>
      <c r="B118" s="2">
        <f t="shared" si="9"/>
        <v>3</v>
      </c>
      <c r="C118" s="3">
        <f t="shared" si="10"/>
        <v>0.4375</v>
      </c>
      <c r="D118" s="2" t="str">
        <f>Database!C117</f>
        <v>C</v>
      </c>
      <c r="E118" s="2" t="str">
        <f>Database!B117</f>
        <v>Martin Necas</v>
      </c>
      <c r="F118" s="19">
        <f>2022-Database!D117</f>
        <v>23</v>
      </c>
      <c r="G118" s="2" t="str">
        <f>Database!F117</f>
        <v>CZE</v>
      </c>
      <c r="H118" s="4" t="str">
        <f>Database!E117</f>
        <v>--</v>
      </c>
      <c r="I118" s="18">
        <f>Database!G117</f>
        <v>3000000</v>
      </c>
      <c r="J118" s="2" t="str">
        <f t="shared" si="11"/>
        <v/>
      </c>
      <c r="K118" s="2">
        <f t="shared" si="12"/>
        <v>3000000</v>
      </c>
      <c r="L118" s="2" t="str">
        <f t="shared" si="13"/>
        <v/>
      </c>
      <c r="M118" s="2" t="str">
        <f t="shared" si="14"/>
        <v/>
      </c>
      <c r="N118" s="2" t="str">
        <f t="shared" si="15"/>
        <v/>
      </c>
      <c r="O118" s="2">
        <f t="shared" si="16"/>
        <v>83</v>
      </c>
      <c r="P118">
        <f t="shared" si="17"/>
        <v>82</v>
      </c>
    </row>
    <row r="119" spans="1:16" x14ac:dyDescent="0.25">
      <c r="A119" s="2" t="str">
        <f>Database!A111</f>
        <v>CAR</v>
      </c>
      <c r="B119" s="2">
        <f t="shared" si="9"/>
        <v>4</v>
      </c>
      <c r="C119" s="3">
        <f t="shared" si="10"/>
        <v>0.625</v>
      </c>
      <c r="D119" s="2" t="str">
        <f>Database!C111</f>
        <v>D</v>
      </c>
      <c r="E119" s="2" t="str">
        <f>Database!B111</f>
        <v>Jalen Chatfield</v>
      </c>
      <c r="F119" s="19">
        <f>2022-Database!D111</f>
        <v>26</v>
      </c>
      <c r="G119" s="2" t="str">
        <f>Database!F111</f>
        <v>USA</v>
      </c>
      <c r="H119" s="4" t="str">
        <f>Database!E111</f>
        <v>MI</v>
      </c>
      <c r="I119" s="18">
        <f>Database!G111</f>
        <v>762500</v>
      </c>
      <c r="J119" s="2" t="str">
        <f t="shared" si="11"/>
        <v/>
      </c>
      <c r="K119" s="2" t="str">
        <f t="shared" si="12"/>
        <v/>
      </c>
      <c r="L119" s="2" t="str">
        <f t="shared" si="13"/>
        <v/>
      </c>
      <c r="M119" s="2">
        <f t="shared" si="14"/>
        <v>762500</v>
      </c>
      <c r="N119" s="2" t="str">
        <f t="shared" si="15"/>
        <v/>
      </c>
      <c r="O119" s="2">
        <f t="shared" si="16"/>
        <v>217</v>
      </c>
      <c r="P119">
        <f t="shared" si="17"/>
        <v>216</v>
      </c>
    </row>
    <row r="120" spans="1:16" x14ac:dyDescent="0.25">
      <c r="A120" s="2" t="str">
        <f>Database!A116</f>
        <v>CAR</v>
      </c>
      <c r="B120" s="2">
        <f t="shared" si="9"/>
        <v>4</v>
      </c>
      <c r="C120" s="3">
        <f t="shared" si="10"/>
        <v>0.5</v>
      </c>
      <c r="D120" s="2" t="str">
        <f>Database!C116</f>
        <v>L</v>
      </c>
      <c r="E120" s="2" t="str">
        <f>Database!B116</f>
        <v>Mackenzie MacEachern</v>
      </c>
      <c r="F120" s="19">
        <f>2022-Database!D116</f>
        <v>28</v>
      </c>
      <c r="G120" s="2" t="str">
        <f>Database!F116</f>
        <v>USA</v>
      </c>
      <c r="H120" s="4" t="str">
        <f>Database!E116</f>
        <v>MI</v>
      </c>
      <c r="I120" s="18">
        <f>Database!G116</f>
        <v>750000</v>
      </c>
      <c r="J120" s="2">
        <f t="shared" si="11"/>
        <v>750000</v>
      </c>
      <c r="K120" s="2" t="str">
        <f t="shared" si="12"/>
        <v/>
      </c>
      <c r="L120" s="2" t="str">
        <f t="shared" si="13"/>
        <v/>
      </c>
      <c r="M120" s="2" t="str">
        <f t="shared" si="14"/>
        <v/>
      </c>
      <c r="N120" s="2" t="str">
        <f t="shared" si="15"/>
        <v/>
      </c>
      <c r="O120" s="2">
        <f t="shared" si="16"/>
        <v>113</v>
      </c>
      <c r="P120">
        <f t="shared" si="17"/>
        <v>112</v>
      </c>
    </row>
    <row r="121" spans="1:16" x14ac:dyDescent="0.25">
      <c r="A121" s="2" t="str">
        <f>Database!A122</f>
        <v>CAR</v>
      </c>
      <c r="B121" s="2">
        <f t="shared" si="9"/>
        <v>4</v>
      </c>
      <c r="C121" s="3">
        <f t="shared" si="10"/>
        <v>0.359375</v>
      </c>
      <c r="D121" s="2" t="str">
        <f>Database!C122</f>
        <v>D</v>
      </c>
      <c r="E121" s="2" t="str">
        <f>Database!B122</f>
        <v>William Lagesson</v>
      </c>
      <c r="F121" s="19">
        <f>2022-Database!D122</f>
        <v>26</v>
      </c>
      <c r="G121" s="2" t="str">
        <f>Database!F122</f>
        <v>SWE</v>
      </c>
      <c r="H121" s="4" t="str">
        <f>Database!E122</f>
        <v>--</v>
      </c>
      <c r="I121" s="18">
        <f>Database!G122</f>
        <v>750000</v>
      </c>
      <c r="J121" s="2" t="str">
        <f t="shared" si="11"/>
        <v/>
      </c>
      <c r="K121" s="2" t="str">
        <f t="shared" si="12"/>
        <v/>
      </c>
      <c r="L121" s="2" t="str">
        <f t="shared" si="13"/>
        <v/>
      </c>
      <c r="M121" s="2">
        <f t="shared" si="14"/>
        <v>750000</v>
      </c>
      <c r="N121" s="2" t="str">
        <f t="shared" si="15"/>
        <v/>
      </c>
      <c r="O121" s="2">
        <f t="shared" si="16"/>
        <v>234</v>
      </c>
      <c r="P121">
        <f t="shared" si="17"/>
        <v>233</v>
      </c>
    </row>
    <row r="122" spans="1:16" x14ac:dyDescent="0.25">
      <c r="A122" s="2" t="str">
        <f>Database!A120</f>
        <v>CAR</v>
      </c>
      <c r="B122" s="2">
        <f t="shared" si="9"/>
        <v>5</v>
      </c>
      <c r="C122" s="3">
        <f t="shared" si="10"/>
        <v>3.125E-2</v>
      </c>
      <c r="D122" s="2" t="str">
        <f>Database!C120</f>
        <v>C</v>
      </c>
      <c r="E122" s="2" t="str">
        <f>Database!B120</f>
        <v>Seth Jarvis</v>
      </c>
      <c r="F122" s="19">
        <f>2022-Database!D120</f>
        <v>20</v>
      </c>
      <c r="G122" s="2" t="str">
        <f>Database!F120</f>
        <v>CAN</v>
      </c>
      <c r="H122" s="4" t="str">
        <f>Database!E120</f>
        <v>MB</v>
      </c>
      <c r="I122" s="18">
        <f>Database!G120</f>
        <v>894167</v>
      </c>
      <c r="J122" s="2" t="str">
        <f t="shared" si="11"/>
        <v/>
      </c>
      <c r="K122" s="2">
        <f t="shared" si="12"/>
        <v>894167</v>
      </c>
      <c r="L122" s="2" t="str">
        <f t="shared" si="13"/>
        <v/>
      </c>
      <c r="M122" s="2" t="str">
        <f t="shared" si="14"/>
        <v/>
      </c>
      <c r="N122" s="2" t="str">
        <f t="shared" si="15"/>
        <v/>
      </c>
      <c r="O122" s="2">
        <f t="shared" si="16"/>
        <v>160</v>
      </c>
      <c r="P122">
        <f t="shared" si="17"/>
        <v>159</v>
      </c>
    </row>
    <row r="123" spans="1:16" x14ac:dyDescent="0.25">
      <c r="A123" s="2" t="str">
        <f>Database!A119</f>
        <v>CAR</v>
      </c>
      <c r="B123" s="2">
        <f t="shared" si="9"/>
        <v>7</v>
      </c>
      <c r="C123" s="3">
        <f t="shared" si="10"/>
        <v>0.625</v>
      </c>
      <c r="D123" s="2" t="str">
        <f>Database!C119</f>
        <v>C</v>
      </c>
      <c r="E123" s="2" t="str">
        <f>Database!B119</f>
        <v>Ryan Dzingel</v>
      </c>
      <c r="F123" s="19">
        <f>2022-Database!D119</f>
        <v>30</v>
      </c>
      <c r="G123" s="2" t="str">
        <f>Database!F119</f>
        <v>USA</v>
      </c>
      <c r="H123" s="4" t="str">
        <f>Database!E119</f>
        <v>IL</v>
      </c>
      <c r="I123" s="18">
        <f>Database!G119</f>
        <v>750000</v>
      </c>
      <c r="J123" s="2" t="str">
        <f t="shared" si="11"/>
        <v/>
      </c>
      <c r="K123" s="2">
        <f t="shared" si="12"/>
        <v>750000</v>
      </c>
      <c r="L123" s="2" t="str">
        <f t="shared" si="13"/>
        <v/>
      </c>
      <c r="M123" s="2" t="str">
        <f t="shared" si="14"/>
        <v/>
      </c>
      <c r="N123" s="2" t="str">
        <f t="shared" si="15"/>
        <v/>
      </c>
      <c r="O123" s="2">
        <f t="shared" si="16"/>
        <v>205</v>
      </c>
      <c r="P123">
        <f t="shared" si="17"/>
        <v>204</v>
      </c>
    </row>
    <row r="124" spans="1:16" x14ac:dyDescent="0.25">
      <c r="A124" s="2" t="str">
        <f>Database!A140</f>
        <v>CBJ</v>
      </c>
      <c r="B124" s="2">
        <f t="shared" si="9"/>
        <v>1</v>
      </c>
      <c r="C124" s="3">
        <f t="shared" si="10"/>
        <v>0.96875</v>
      </c>
      <c r="D124" s="2" t="str">
        <f>Database!C140</f>
        <v>L</v>
      </c>
      <c r="E124" s="2" t="str">
        <f>Database!B140</f>
        <v>Johnny Gaudreau</v>
      </c>
      <c r="F124" s="19">
        <f>2022-Database!D140</f>
        <v>29</v>
      </c>
      <c r="G124" s="2" t="str">
        <f>Database!F140</f>
        <v>USA</v>
      </c>
      <c r="H124" s="4" t="str">
        <f>Database!E140</f>
        <v>NJ</v>
      </c>
      <c r="I124" s="18">
        <f>Database!G140</f>
        <v>9750000</v>
      </c>
      <c r="J124" s="2">
        <f t="shared" si="11"/>
        <v>9750000</v>
      </c>
      <c r="K124" s="2" t="str">
        <f t="shared" si="12"/>
        <v/>
      </c>
      <c r="L124" s="2" t="str">
        <f t="shared" si="13"/>
        <v/>
      </c>
      <c r="M124" s="2" t="str">
        <f t="shared" si="14"/>
        <v/>
      </c>
      <c r="N124" s="2" t="str">
        <f t="shared" si="15"/>
        <v/>
      </c>
      <c r="O124" s="2">
        <f t="shared" si="16"/>
        <v>2</v>
      </c>
      <c r="P124">
        <f t="shared" si="17"/>
        <v>1</v>
      </c>
    </row>
    <row r="125" spans="1:16" x14ac:dyDescent="0.25">
      <c r="A125" s="2" t="str">
        <f>Database!A151</f>
        <v>CBJ</v>
      </c>
      <c r="B125" s="2">
        <f t="shared" si="9"/>
        <v>1</v>
      </c>
      <c r="C125" s="3">
        <f t="shared" si="10"/>
        <v>0.96875</v>
      </c>
      <c r="D125" s="2" t="str">
        <f>Database!C151</f>
        <v>D</v>
      </c>
      <c r="E125" s="2" t="str">
        <f>Database!B151</f>
        <v>Zach Werenski</v>
      </c>
      <c r="F125" s="19">
        <f>2022-Database!D151</f>
        <v>25</v>
      </c>
      <c r="G125" s="2" t="str">
        <f>Database!F151</f>
        <v>USA</v>
      </c>
      <c r="H125" s="4" t="str">
        <f>Database!E151</f>
        <v>MI</v>
      </c>
      <c r="I125" s="18">
        <f>Database!G151</f>
        <v>9583333</v>
      </c>
      <c r="J125" s="2" t="str">
        <f t="shared" si="11"/>
        <v/>
      </c>
      <c r="K125" s="2" t="str">
        <f t="shared" si="12"/>
        <v/>
      </c>
      <c r="L125" s="2" t="str">
        <f t="shared" si="13"/>
        <v/>
      </c>
      <c r="M125" s="2">
        <f t="shared" si="14"/>
        <v>9583333</v>
      </c>
      <c r="N125" s="2" t="str">
        <f t="shared" si="15"/>
        <v/>
      </c>
      <c r="O125" s="2">
        <f t="shared" si="16"/>
        <v>3</v>
      </c>
      <c r="P125">
        <f t="shared" si="17"/>
        <v>2</v>
      </c>
    </row>
    <row r="126" spans="1:16" x14ac:dyDescent="0.25">
      <c r="A126" s="2" t="str">
        <f>Database!A139</f>
        <v>CBJ</v>
      </c>
      <c r="B126" s="2">
        <f t="shared" si="9"/>
        <v>1</v>
      </c>
      <c r="C126" s="3">
        <f t="shared" si="10"/>
        <v>0.84375</v>
      </c>
      <c r="D126" s="2" t="str">
        <f>Database!C139</f>
        <v>R</v>
      </c>
      <c r="E126" s="2" t="str">
        <f>Database!B139</f>
        <v>Jakub Voracek</v>
      </c>
      <c r="F126" s="19">
        <f>2022-Database!D139</f>
        <v>33</v>
      </c>
      <c r="G126" s="2" t="str">
        <f>Database!F139</f>
        <v>CZE</v>
      </c>
      <c r="H126" s="4" t="str">
        <f>Database!E139</f>
        <v>--</v>
      </c>
      <c r="I126" s="18">
        <f>Database!G139</f>
        <v>8250000</v>
      </c>
      <c r="J126" s="2" t="str">
        <f t="shared" si="11"/>
        <v/>
      </c>
      <c r="K126" s="2" t="str">
        <f t="shared" si="12"/>
        <v/>
      </c>
      <c r="L126" s="2">
        <f t="shared" si="13"/>
        <v>8250000</v>
      </c>
      <c r="M126" s="2" t="str">
        <f t="shared" si="14"/>
        <v/>
      </c>
      <c r="N126" s="2" t="str">
        <f t="shared" si="15"/>
        <v/>
      </c>
      <c r="O126" s="2">
        <f t="shared" si="16"/>
        <v>6</v>
      </c>
      <c r="P126">
        <f t="shared" si="17"/>
        <v>5</v>
      </c>
    </row>
    <row r="127" spans="1:16" x14ac:dyDescent="0.25">
      <c r="A127" s="2" t="str">
        <f>Database!A147</f>
        <v>CBJ</v>
      </c>
      <c r="B127" s="2">
        <f t="shared" si="9"/>
        <v>1</v>
      </c>
      <c r="C127" s="3">
        <f t="shared" si="10"/>
        <v>0.8125</v>
      </c>
      <c r="D127" s="2" t="str">
        <f>Database!C147</f>
        <v>L</v>
      </c>
      <c r="E127" s="2" t="str">
        <f>Database!B147</f>
        <v>Patrik Laine</v>
      </c>
      <c r="F127" s="19">
        <f>2022-Database!D147</f>
        <v>24</v>
      </c>
      <c r="G127" s="2" t="str">
        <f>Database!F147</f>
        <v>FIN</v>
      </c>
      <c r="H127" s="4" t="str">
        <f>Database!E147</f>
        <v>--</v>
      </c>
      <c r="I127" s="18">
        <f>Database!G147</f>
        <v>8700000</v>
      </c>
      <c r="J127" s="2">
        <f t="shared" si="11"/>
        <v>8700000</v>
      </c>
      <c r="K127" s="2" t="str">
        <f t="shared" si="12"/>
        <v/>
      </c>
      <c r="L127" s="2" t="str">
        <f t="shared" si="13"/>
        <v/>
      </c>
      <c r="M127" s="2" t="str">
        <f t="shared" si="14"/>
        <v/>
      </c>
      <c r="N127" s="2" t="str">
        <f t="shared" si="15"/>
        <v/>
      </c>
      <c r="O127" s="2">
        <f t="shared" si="16"/>
        <v>7</v>
      </c>
      <c r="P127">
        <f t="shared" si="17"/>
        <v>6</v>
      </c>
    </row>
    <row r="128" spans="1:16" x14ac:dyDescent="0.25">
      <c r="A128" s="2" t="str">
        <f>Database!A131</f>
        <v>CBJ</v>
      </c>
      <c r="B128" s="2">
        <f t="shared" si="9"/>
        <v>1</v>
      </c>
      <c r="C128" s="3">
        <f t="shared" si="10"/>
        <v>0.6875</v>
      </c>
      <c r="D128" s="2" t="str">
        <f>Database!C131</f>
        <v>G</v>
      </c>
      <c r="E128" s="2" t="str">
        <f>Database!B131</f>
        <v>Elvis Merzlikins</v>
      </c>
      <c r="F128" s="19">
        <f>2022-Database!D131</f>
        <v>28</v>
      </c>
      <c r="G128" s="2" t="str">
        <f>Database!F131</f>
        <v>LAT</v>
      </c>
      <c r="H128" s="4" t="str">
        <f>Database!E131</f>
        <v>--</v>
      </c>
      <c r="I128" s="18">
        <f>Database!G131</f>
        <v>5400000</v>
      </c>
      <c r="J128" s="2" t="str">
        <f t="shared" si="11"/>
        <v/>
      </c>
      <c r="K128" s="2" t="str">
        <f t="shared" si="12"/>
        <v/>
      </c>
      <c r="L128" s="2" t="str">
        <f t="shared" si="13"/>
        <v/>
      </c>
      <c r="M128" s="2" t="str">
        <f t="shared" si="14"/>
        <v/>
      </c>
      <c r="N128" s="2">
        <f t="shared" si="15"/>
        <v>5400000</v>
      </c>
      <c r="O128" s="2">
        <f t="shared" si="16"/>
        <v>11</v>
      </c>
      <c r="P128">
        <f t="shared" si="17"/>
        <v>10</v>
      </c>
    </row>
    <row r="129" spans="1:16" x14ac:dyDescent="0.25">
      <c r="A129" s="2" t="str">
        <f>Database!A146</f>
        <v>CBJ</v>
      </c>
      <c r="B129" s="2">
        <f t="shared" si="9"/>
        <v>1</v>
      </c>
      <c r="C129" s="3">
        <f t="shared" si="10"/>
        <v>0.1875</v>
      </c>
      <c r="D129" s="2" t="str">
        <f>Database!C146</f>
        <v>R</v>
      </c>
      <c r="E129" s="2" t="str">
        <f>Database!B146</f>
        <v>Oliver Bjorkstrand</v>
      </c>
      <c r="F129" s="19">
        <f>2022-Database!D146</f>
        <v>27</v>
      </c>
      <c r="G129" s="2" t="str">
        <f>Database!F146</f>
        <v>DNK</v>
      </c>
      <c r="H129" s="4" t="str">
        <f>Database!E146</f>
        <v>--</v>
      </c>
      <c r="I129" s="18">
        <f>Database!G146</f>
        <v>5400000</v>
      </c>
      <c r="J129" s="2" t="str">
        <f t="shared" si="11"/>
        <v/>
      </c>
      <c r="K129" s="2" t="str">
        <f t="shared" si="12"/>
        <v/>
      </c>
      <c r="L129" s="2">
        <f t="shared" si="13"/>
        <v>5400000</v>
      </c>
      <c r="M129" s="2" t="str">
        <f t="shared" si="14"/>
        <v/>
      </c>
      <c r="N129" s="2" t="str">
        <f t="shared" si="15"/>
        <v/>
      </c>
      <c r="O129" s="2">
        <f t="shared" si="16"/>
        <v>27</v>
      </c>
      <c r="P129">
        <f t="shared" si="17"/>
        <v>26</v>
      </c>
    </row>
    <row r="130" spans="1:16" x14ac:dyDescent="0.25">
      <c r="A130" s="2" t="str">
        <f>Database!A134</f>
        <v>CBJ</v>
      </c>
      <c r="B130" s="2">
        <f t="shared" ref="B130:B193" si="18">IF(D130="D",(P130-MOD(P130,64))/64,(P130-MOD(P130,32))/32)+1</f>
        <v>2</v>
      </c>
      <c r="C130" s="3">
        <f t="shared" ref="C130:C193" si="19">IF(D130="D",(64-MOD(P130,64))/64,(32-MOD(P130,32))/32)</f>
        <v>0.796875</v>
      </c>
      <c r="D130" s="2" t="str">
        <f>Database!C134</f>
        <v>D</v>
      </c>
      <c r="E130" s="2" t="str">
        <f>Database!B134</f>
        <v>Erik Gudbranson</v>
      </c>
      <c r="F130" s="19">
        <f>2022-Database!D134</f>
        <v>30</v>
      </c>
      <c r="G130" s="2" t="str">
        <f>Database!F134</f>
        <v>CAN</v>
      </c>
      <c r="H130" s="4" t="str">
        <f>Database!E134</f>
        <v>ON</v>
      </c>
      <c r="I130" s="18">
        <f>Database!G134</f>
        <v>4000000</v>
      </c>
      <c r="J130" s="2" t="str">
        <f t="shared" ref="J130:J193" si="20">IF($D130="L",$I130,"")</f>
        <v/>
      </c>
      <c r="K130" s="2" t="str">
        <f t="shared" ref="K130:K193" si="21">IF($D130="C",$I130,"")</f>
        <v/>
      </c>
      <c r="L130" s="2" t="str">
        <f t="shared" ref="L130:L193" si="22">IF($D130="R",$I130,"")</f>
        <v/>
      </c>
      <c r="M130" s="2">
        <f t="shared" ref="M130:M193" si="23">IF($D130="D",$I130,"")</f>
        <v>4000000</v>
      </c>
      <c r="N130" s="2" t="str">
        <f t="shared" ref="N130:N193" si="24">IF($D130="G",$I130,"")</f>
        <v/>
      </c>
      <c r="O130" s="2">
        <f t="shared" ref="O130:O193" si="25">IF(D130="L",RANK(J130,J$2:J$815,FALSE),0)+IF(D130="C",RANK(K130,K$2:K$815,FALSE),0)+IF(D130="R",RANK(L130,L$2:L$815,FALSE),0)+IF(D130="D",RANK(M130,M$2:M$815,FALSE),0)+IF(D130="G",RANK(N130,N$2:N$815,FALSE),0)</f>
        <v>78</v>
      </c>
      <c r="P130">
        <f t="shared" ref="P130:P193" si="26">O130-1</f>
        <v>77</v>
      </c>
    </row>
    <row r="131" spans="1:16" x14ac:dyDescent="0.25">
      <c r="A131" s="2" t="str">
        <f>Database!A136</f>
        <v>CBJ</v>
      </c>
      <c r="B131" s="2">
        <f t="shared" si="18"/>
        <v>2</v>
      </c>
      <c r="C131" s="3">
        <f t="shared" si="19"/>
        <v>0.65625</v>
      </c>
      <c r="D131" s="2" t="str">
        <f>Database!C136</f>
        <v>C</v>
      </c>
      <c r="E131" s="2" t="str">
        <f>Database!B136</f>
        <v>Gustav Nyquist</v>
      </c>
      <c r="F131" s="19">
        <f>2022-Database!D136</f>
        <v>33</v>
      </c>
      <c r="G131" s="2" t="str">
        <f>Database!F136</f>
        <v>SWE</v>
      </c>
      <c r="H131" s="4" t="str">
        <f>Database!E136</f>
        <v>--</v>
      </c>
      <c r="I131" s="18">
        <f>Database!G136</f>
        <v>5500000</v>
      </c>
      <c r="J131" s="2" t="str">
        <f t="shared" si="20"/>
        <v/>
      </c>
      <c r="K131" s="2">
        <f t="shared" si="21"/>
        <v>5500000</v>
      </c>
      <c r="L131" s="2" t="str">
        <f t="shared" si="22"/>
        <v/>
      </c>
      <c r="M131" s="2" t="str">
        <f t="shared" si="23"/>
        <v/>
      </c>
      <c r="N131" s="2" t="str">
        <f t="shared" si="24"/>
        <v/>
      </c>
      <c r="O131" s="2">
        <f t="shared" si="25"/>
        <v>44</v>
      </c>
      <c r="P131">
        <f t="shared" si="26"/>
        <v>43</v>
      </c>
    </row>
    <row r="132" spans="1:16" x14ac:dyDescent="0.25">
      <c r="A132" s="2" t="str">
        <f>Database!A141</f>
        <v>CBJ</v>
      </c>
      <c r="B132" s="2">
        <f t="shared" si="18"/>
        <v>2</v>
      </c>
      <c r="C132" s="3">
        <f t="shared" si="19"/>
        <v>0.5</v>
      </c>
      <c r="D132" s="2" t="str">
        <f>Database!C141</f>
        <v>G</v>
      </c>
      <c r="E132" s="2" t="str">
        <f>Database!B141</f>
        <v>Joonas Korpisalo</v>
      </c>
      <c r="F132" s="19">
        <f>2022-Database!D141</f>
        <v>28</v>
      </c>
      <c r="G132" s="2" t="str">
        <f>Database!F141</f>
        <v>FIN</v>
      </c>
      <c r="H132" s="4" t="str">
        <f>Database!E141</f>
        <v>--</v>
      </c>
      <c r="I132" s="18">
        <f>Database!G141</f>
        <v>1300000</v>
      </c>
      <c r="J132" s="2" t="str">
        <f t="shared" si="20"/>
        <v/>
      </c>
      <c r="K132" s="2" t="str">
        <f t="shared" si="21"/>
        <v/>
      </c>
      <c r="L132" s="2" t="str">
        <f t="shared" si="22"/>
        <v/>
      </c>
      <c r="M132" s="2" t="str">
        <f t="shared" si="23"/>
        <v/>
      </c>
      <c r="N132" s="2">
        <f t="shared" si="24"/>
        <v>1300000</v>
      </c>
      <c r="O132" s="2">
        <f t="shared" si="25"/>
        <v>49</v>
      </c>
      <c r="P132">
        <f t="shared" si="26"/>
        <v>48</v>
      </c>
    </row>
    <row r="133" spans="1:16" x14ac:dyDescent="0.25">
      <c r="A133" s="2" t="str">
        <f>Database!A149</f>
        <v>CBJ</v>
      </c>
      <c r="B133" s="2">
        <f t="shared" si="18"/>
        <v>2</v>
      </c>
      <c r="C133" s="3">
        <f t="shared" si="19"/>
        <v>0.359375</v>
      </c>
      <c r="D133" s="2" t="str">
        <f>Database!C149</f>
        <v>D</v>
      </c>
      <c r="E133" s="2" t="str">
        <f>Database!B149</f>
        <v>Vladislav Gavrikov</v>
      </c>
      <c r="F133" s="19">
        <f>2022-Database!D149</f>
        <v>27</v>
      </c>
      <c r="G133" s="2" t="str">
        <f>Database!F149</f>
        <v>RUS</v>
      </c>
      <c r="H133" s="4" t="str">
        <f>Database!E149</f>
        <v>--</v>
      </c>
      <c r="I133" s="18">
        <f>Database!G149</f>
        <v>2800000</v>
      </c>
      <c r="J133" s="2" t="str">
        <f t="shared" si="20"/>
        <v/>
      </c>
      <c r="K133" s="2" t="str">
        <f t="shared" si="21"/>
        <v/>
      </c>
      <c r="L133" s="2" t="str">
        <f t="shared" si="22"/>
        <v/>
      </c>
      <c r="M133" s="2">
        <f t="shared" si="23"/>
        <v>2800000</v>
      </c>
      <c r="N133" s="2" t="str">
        <f t="shared" si="24"/>
        <v/>
      </c>
      <c r="O133" s="2">
        <f t="shared" si="25"/>
        <v>106</v>
      </c>
      <c r="P133">
        <f t="shared" si="26"/>
        <v>105</v>
      </c>
    </row>
    <row r="134" spans="1:16" x14ac:dyDescent="0.25">
      <c r="A134" s="2" t="str">
        <f>Database!A124</f>
        <v>CBJ</v>
      </c>
      <c r="B134" s="2">
        <f t="shared" si="18"/>
        <v>2</v>
      </c>
      <c r="C134" s="3">
        <f t="shared" si="19"/>
        <v>0.234375</v>
      </c>
      <c r="D134" s="2" t="str">
        <f>Database!C124</f>
        <v>D</v>
      </c>
      <c r="E134" s="2" t="str">
        <f>Database!B124</f>
        <v>Adam Boqvist</v>
      </c>
      <c r="F134" s="19">
        <f>2022-Database!D124</f>
        <v>22</v>
      </c>
      <c r="G134" s="2" t="str">
        <f>Database!F124</f>
        <v>SWE</v>
      </c>
      <c r="H134" s="4" t="str">
        <f>Database!E124</f>
        <v>--</v>
      </c>
      <c r="I134" s="18">
        <f>Database!G124</f>
        <v>2600000</v>
      </c>
      <c r="J134" s="2" t="str">
        <f t="shared" si="20"/>
        <v/>
      </c>
      <c r="K134" s="2" t="str">
        <f t="shared" si="21"/>
        <v/>
      </c>
      <c r="L134" s="2" t="str">
        <f t="shared" si="22"/>
        <v/>
      </c>
      <c r="M134" s="2">
        <f t="shared" si="23"/>
        <v>2600000</v>
      </c>
      <c r="N134" s="2" t="str">
        <f t="shared" si="24"/>
        <v/>
      </c>
      <c r="O134" s="2">
        <f t="shared" si="25"/>
        <v>114</v>
      </c>
      <c r="P134">
        <f t="shared" si="26"/>
        <v>113</v>
      </c>
    </row>
    <row r="135" spans="1:16" x14ac:dyDescent="0.25">
      <c r="A135" s="2" t="str">
        <f>Database!A138</f>
        <v>CBJ</v>
      </c>
      <c r="B135" s="2">
        <f t="shared" si="18"/>
        <v>2</v>
      </c>
      <c r="C135" s="3">
        <f t="shared" si="19"/>
        <v>6.25E-2</v>
      </c>
      <c r="D135" s="2" t="str">
        <f>Database!C138</f>
        <v>D</v>
      </c>
      <c r="E135" s="2" t="str">
        <f>Database!B138</f>
        <v>Jake Bean</v>
      </c>
      <c r="F135" s="19">
        <f>2022-Database!D138</f>
        <v>24</v>
      </c>
      <c r="G135" s="2" t="str">
        <f>Database!F138</f>
        <v>CAN</v>
      </c>
      <c r="H135" s="4" t="str">
        <f>Database!E138</f>
        <v>AB</v>
      </c>
      <c r="I135" s="18">
        <f>Database!G138</f>
        <v>2333333</v>
      </c>
      <c r="J135" s="2" t="str">
        <f t="shared" si="20"/>
        <v/>
      </c>
      <c r="K135" s="2" t="str">
        <f t="shared" si="21"/>
        <v/>
      </c>
      <c r="L135" s="2" t="str">
        <f t="shared" si="22"/>
        <v/>
      </c>
      <c r="M135" s="2">
        <f t="shared" si="23"/>
        <v>2333333</v>
      </c>
      <c r="N135" s="2" t="str">
        <f t="shared" si="24"/>
        <v/>
      </c>
      <c r="O135" s="2">
        <f t="shared" si="25"/>
        <v>125</v>
      </c>
      <c r="P135">
        <f t="shared" si="26"/>
        <v>124</v>
      </c>
    </row>
    <row r="136" spans="1:16" x14ac:dyDescent="0.25">
      <c r="A136" s="2" t="str">
        <f>Database!A137</f>
        <v>CBJ</v>
      </c>
      <c r="B136" s="2">
        <f t="shared" si="18"/>
        <v>3</v>
      </c>
      <c r="C136" s="3">
        <f t="shared" si="19"/>
        <v>0.84375</v>
      </c>
      <c r="D136" s="2" t="str">
        <f>Database!C137</f>
        <v>C</v>
      </c>
      <c r="E136" s="2" t="str">
        <f>Database!B137</f>
        <v>Jack Roslovic</v>
      </c>
      <c r="F136" s="19">
        <f>2022-Database!D137</f>
        <v>25</v>
      </c>
      <c r="G136" s="2" t="str">
        <f>Database!F137</f>
        <v>USA</v>
      </c>
      <c r="H136" s="4" t="str">
        <f>Database!E137</f>
        <v>OH</v>
      </c>
      <c r="I136" s="18">
        <f>Database!G137</f>
        <v>4000000</v>
      </c>
      <c r="J136" s="2" t="str">
        <f t="shared" si="20"/>
        <v/>
      </c>
      <c r="K136" s="2">
        <f t="shared" si="21"/>
        <v>4000000</v>
      </c>
      <c r="L136" s="2" t="str">
        <f t="shared" si="22"/>
        <v/>
      </c>
      <c r="M136" s="2" t="str">
        <f t="shared" si="23"/>
        <v/>
      </c>
      <c r="N136" s="2" t="str">
        <f t="shared" si="24"/>
        <v/>
      </c>
      <c r="O136" s="2">
        <f t="shared" si="25"/>
        <v>70</v>
      </c>
      <c r="P136">
        <f t="shared" si="26"/>
        <v>69</v>
      </c>
    </row>
    <row r="137" spans="1:16" x14ac:dyDescent="0.25">
      <c r="A137" s="2" t="str">
        <f>Database!A127</f>
        <v>CBJ</v>
      </c>
      <c r="B137" s="2">
        <f t="shared" si="18"/>
        <v>3</v>
      </c>
      <c r="C137" s="3">
        <f t="shared" si="19"/>
        <v>0.78125</v>
      </c>
      <c r="D137" s="2" t="str">
        <f>Database!C127</f>
        <v>C</v>
      </c>
      <c r="E137" s="2" t="str">
        <f>Database!B127</f>
        <v>Boone Jenner</v>
      </c>
      <c r="F137" s="19">
        <f>2022-Database!D127</f>
        <v>29</v>
      </c>
      <c r="G137" s="2" t="str">
        <f>Database!F127</f>
        <v>CAN</v>
      </c>
      <c r="H137" s="4" t="str">
        <f>Database!E127</f>
        <v>ON</v>
      </c>
      <c r="I137" s="18">
        <f>Database!G127</f>
        <v>3750000</v>
      </c>
      <c r="J137" s="2" t="str">
        <f t="shared" si="20"/>
        <v/>
      </c>
      <c r="K137" s="2">
        <f t="shared" si="21"/>
        <v>3750000</v>
      </c>
      <c r="L137" s="2" t="str">
        <f t="shared" si="22"/>
        <v/>
      </c>
      <c r="M137" s="2" t="str">
        <f t="shared" si="23"/>
        <v/>
      </c>
      <c r="N137" s="2" t="str">
        <f t="shared" si="24"/>
        <v/>
      </c>
      <c r="O137" s="2">
        <f t="shared" si="25"/>
        <v>72</v>
      </c>
      <c r="P137">
        <f t="shared" si="26"/>
        <v>71</v>
      </c>
    </row>
    <row r="138" spans="1:16" x14ac:dyDescent="0.25">
      <c r="A138" s="2" t="str">
        <f>Database!A142</f>
        <v>CBJ</v>
      </c>
      <c r="B138" s="2">
        <f t="shared" si="18"/>
        <v>3</v>
      </c>
      <c r="C138" s="3">
        <f t="shared" si="19"/>
        <v>0.75</v>
      </c>
      <c r="D138" s="2" t="str">
        <f>Database!C142</f>
        <v>R</v>
      </c>
      <c r="E138" s="2" t="str">
        <f>Database!B142</f>
        <v>Justin Danforth</v>
      </c>
      <c r="F138" s="19">
        <f>2022-Database!D142</f>
        <v>29</v>
      </c>
      <c r="G138" s="2" t="str">
        <f>Database!F142</f>
        <v>CAN</v>
      </c>
      <c r="H138" s="4" t="str">
        <f>Database!E142</f>
        <v>ON</v>
      </c>
      <c r="I138" s="18">
        <f>Database!G142</f>
        <v>975000</v>
      </c>
      <c r="J138" s="2" t="str">
        <f t="shared" si="20"/>
        <v/>
      </c>
      <c r="K138" s="2" t="str">
        <f t="shared" si="21"/>
        <v/>
      </c>
      <c r="L138" s="2">
        <f t="shared" si="22"/>
        <v>975000</v>
      </c>
      <c r="M138" s="2" t="str">
        <f t="shared" si="23"/>
        <v/>
      </c>
      <c r="N138" s="2" t="str">
        <f t="shared" si="24"/>
        <v/>
      </c>
      <c r="O138" s="2">
        <f t="shared" si="25"/>
        <v>73</v>
      </c>
      <c r="P138">
        <f t="shared" si="26"/>
        <v>72</v>
      </c>
    </row>
    <row r="139" spans="1:16" x14ac:dyDescent="0.25">
      <c r="A139" s="2" t="str">
        <f>Database!A150</f>
        <v>CBJ</v>
      </c>
      <c r="B139" s="2">
        <f t="shared" si="18"/>
        <v>3</v>
      </c>
      <c r="C139" s="3">
        <f t="shared" si="19"/>
        <v>0.71875</v>
      </c>
      <c r="D139" s="2" t="str">
        <f>Database!C150</f>
        <v>R</v>
      </c>
      <c r="E139" s="2" t="str">
        <f>Database!B150</f>
        <v>Yegor Chinakhov</v>
      </c>
      <c r="F139" s="19">
        <f>2022-Database!D150</f>
        <v>21</v>
      </c>
      <c r="G139" s="2" t="str">
        <f>Database!F150</f>
        <v>RUS</v>
      </c>
      <c r="H139" s="4" t="str">
        <f>Database!E150</f>
        <v>--</v>
      </c>
      <c r="I139" s="18">
        <f>Database!G150</f>
        <v>925000</v>
      </c>
      <c r="J139" s="2" t="str">
        <f t="shared" si="20"/>
        <v/>
      </c>
      <c r="K139" s="2" t="str">
        <f t="shared" si="21"/>
        <v/>
      </c>
      <c r="L139" s="2">
        <f t="shared" si="22"/>
        <v>925000</v>
      </c>
      <c r="M139" s="2" t="str">
        <f t="shared" si="23"/>
        <v/>
      </c>
      <c r="N139" s="2" t="str">
        <f t="shared" si="24"/>
        <v/>
      </c>
      <c r="O139" s="2">
        <f t="shared" si="25"/>
        <v>74</v>
      </c>
      <c r="P139">
        <f t="shared" si="26"/>
        <v>73</v>
      </c>
    </row>
    <row r="140" spans="1:16" x14ac:dyDescent="0.25">
      <c r="A140" s="2" t="str">
        <f>Database!A133</f>
        <v>CBJ</v>
      </c>
      <c r="B140" s="2">
        <f t="shared" si="18"/>
        <v>3</v>
      </c>
      <c r="C140" s="3">
        <f t="shared" si="19"/>
        <v>0.65625</v>
      </c>
      <c r="D140" s="2" t="str">
        <f>Database!C133</f>
        <v>L</v>
      </c>
      <c r="E140" s="2" t="str">
        <f>Database!B133</f>
        <v>Eric Robinson</v>
      </c>
      <c r="F140" s="19">
        <f>2022-Database!D133</f>
        <v>27</v>
      </c>
      <c r="G140" s="2" t="str">
        <f>Database!F133</f>
        <v>USA</v>
      </c>
      <c r="H140" s="4" t="str">
        <f>Database!E133</f>
        <v>NJ</v>
      </c>
      <c r="I140" s="18">
        <f>Database!G133</f>
        <v>1600000</v>
      </c>
      <c r="J140" s="2">
        <f t="shared" si="20"/>
        <v>1600000</v>
      </c>
      <c r="K140" s="2" t="str">
        <f t="shared" si="21"/>
        <v/>
      </c>
      <c r="L140" s="2" t="str">
        <f t="shared" si="22"/>
        <v/>
      </c>
      <c r="M140" s="2" t="str">
        <f t="shared" si="23"/>
        <v/>
      </c>
      <c r="N140" s="2" t="str">
        <f t="shared" si="24"/>
        <v/>
      </c>
      <c r="O140" s="2">
        <f t="shared" si="25"/>
        <v>76</v>
      </c>
      <c r="P140">
        <f t="shared" si="26"/>
        <v>75</v>
      </c>
    </row>
    <row r="141" spans="1:16" x14ac:dyDescent="0.25">
      <c r="A141" s="2" t="str">
        <f>Database!A129</f>
        <v>CBJ</v>
      </c>
      <c r="B141" s="2">
        <f t="shared" si="18"/>
        <v>3</v>
      </c>
      <c r="C141" s="3">
        <f t="shared" si="19"/>
        <v>0.15625</v>
      </c>
      <c r="D141" s="2" t="str">
        <f>Database!C129</f>
        <v>R</v>
      </c>
      <c r="E141" s="2" t="str">
        <f>Database!B129</f>
        <v>Carson Meyer</v>
      </c>
      <c r="F141" s="19">
        <f>2022-Database!D129</f>
        <v>25</v>
      </c>
      <c r="G141" s="2" t="str">
        <f>Database!F129</f>
        <v>USA</v>
      </c>
      <c r="H141" s="4" t="str">
        <f>Database!E129</f>
        <v>OH</v>
      </c>
      <c r="I141" s="18">
        <f>Database!G129</f>
        <v>750000</v>
      </c>
      <c r="J141" s="2" t="str">
        <f t="shared" si="20"/>
        <v/>
      </c>
      <c r="K141" s="2" t="str">
        <f t="shared" si="21"/>
        <v/>
      </c>
      <c r="L141" s="2">
        <f t="shared" si="22"/>
        <v>750000</v>
      </c>
      <c r="M141" s="2" t="str">
        <f t="shared" si="23"/>
        <v/>
      </c>
      <c r="N141" s="2" t="str">
        <f t="shared" si="24"/>
        <v/>
      </c>
      <c r="O141" s="2">
        <f t="shared" si="25"/>
        <v>92</v>
      </c>
      <c r="P141">
        <f t="shared" si="26"/>
        <v>91</v>
      </c>
    </row>
    <row r="142" spans="1:16" x14ac:dyDescent="0.25">
      <c r="A142" s="2" t="str">
        <f>Database!A144</f>
        <v>CBJ</v>
      </c>
      <c r="B142" s="2">
        <f t="shared" si="18"/>
        <v>3</v>
      </c>
      <c r="C142" s="3">
        <f t="shared" si="19"/>
        <v>0.15625</v>
      </c>
      <c r="D142" s="2" t="str">
        <f>Database!C144</f>
        <v>R</v>
      </c>
      <c r="E142" s="2" t="str">
        <f>Database!B144</f>
        <v>Mathieu Olivier</v>
      </c>
      <c r="F142" s="19">
        <f>2022-Database!D144</f>
        <v>25</v>
      </c>
      <c r="G142" s="2" t="str">
        <f>Database!F144</f>
        <v>USA</v>
      </c>
      <c r="H142" s="4" t="str">
        <f>Database!E144</f>
        <v>MS</v>
      </c>
      <c r="I142" s="18">
        <f>Database!G144</f>
        <v>750000</v>
      </c>
      <c r="J142" s="2" t="str">
        <f t="shared" si="20"/>
        <v/>
      </c>
      <c r="K142" s="2" t="str">
        <f t="shared" si="21"/>
        <v/>
      </c>
      <c r="L142" s="2">
        <f t="shared" si="22"/>
        <v>750000</v>
      </c>
      <c r="M142" s="2" t="str">
        <f t="shared" si="23"/>
        <v/>
      </c>
      <c r="N142" s="2" t="str">
        <f t="shared" si="24"/>
        <v/>
      </c>
      <c r="O142" s="2">
        <f t="shared" si="25"/>
        <v>92</v>
      </c>
      <c r="P142">
        <f t="shared" si="26"/>
        <v>91</v>
      </c>
    </row>
    <row r="143" spans="1:16" x14ac:dyDescent="0.25">
      <c r="A143" s="2" t="str">
        <f>Database!A148</f>
        <v>CBJ</v>
      </c>
      <c r="B143" s="2">
        <f t="shared" si="18"/>
        <v>3</v>
      </c>
      <c r="C143" s="3">
        <f t="shared" si="19"/>
        <v>9.375E-2</v>
      </c>
      <c r="D143" s="2" t="str">
        <f>Database!C148</f>
        <v>C</v>
      </c>
      <c r="E143" s="2" t="str">
        <f>Database!B148</f>
        <v>Sean Kuraly</v>
      </c>
      <c r="F143" s="19">
        <f>2022-Database!D148</f>
        <v>29</v>
      </c>
      <c r="G143" s="2" t="str">
        <f>Database!F148</f>
        <v>USA</v>
      </c>
      <c r="H143" s="4" t="str">
        <f>Database!E148</f>
        <v>NY</v>
      </c>
      <c r="I143" s="18">
        <f>Database!G148</f>
        <v>2500000</v>
      </c>
      <c r="J143" s="2" t="str">
        <f t="shared" si="20"/>
        <v/>
      </c>
      <c r="K143" s="2">
        <f t="shared" si="21"/>
        <v>2500000</v>
      </c>
      <c r="L143" s="2" t="str">
        <f t="shared" si="22"/>
        <v/>
      </c>
      <c r="M143" s="2" t="str">
        <f t="shared" si="23"/>
        <v/>
      </c>
      <c r="N143" s="2" t="str">
        <f t="shared" si="24"/>
        <v/>
      </c>
      <c r="O143" s="2">
        <f t="shared" si="25"/>
        <v>94</v>
      </c>
      <c r="P143">
        <f t="shared" si="26"/>
        <v>93</v>
      </c>
    </row>
    <row r="144" spans="1:16" x14ac:dyDescent="0.25">
      <c r="A144" s="2" t="str">
        <f>Database!A145</f>
        <v>CBJ</v>
      </c>
      <c r="B144" s="2">
        <f t="shared" si="18"/>
        <v>4</v>
      </c>
      <c r="C144" s="3">
        <f t="shared" si="19"/>
        <v>0.859375</v>
      </c>
      <c r="D144" s="2" t="str">
        <f>Database!C145</f>
        <v>D</v>
      </c>
      <c r="E144" s="2" t="str">
        <f>Database!B145</f>
        <v>Nick Blankenburg</v>
      </c>
      <c r="F144" s="19">
        <f>2022-Database!D145</f>
        <v>24</v>
      </c>
      <c r="G144" s="2" t="str">
        <f>Database!F145</f>
        <v>USA</v>
      </c>
      <c r="H144" s="4" t="str">
        <f>Database!E145</f>
        <v>MI</v>
      </c>
      <c r="I144" s="18">
        <f>Database!G145</f>
        <v>825000</v>
      </c>
      <c r="J144" s="2" t="str">
        <f t="shared" si="20"/>
        <v/>
      </c>
      <c r="K144" s="2" t="str">
        <f t="shared" si="21"/>
        <v/>
      </c>
      <c r="L144" s="2" t="str">
        <f t="shared" si="22"/>
        <v/>
      </c>
      <c r="M144" s="2">
        <f t="shared" si="23"/>
        <v>825000</v>
      </c>
      <c r="N144" s="2" t="str">
        <f t="shared" si="24"/>
        <v/>
      </c>
      <c r="O144" s="2">
        <f t="shared" si="25"/>
        <v>202</v>
      </c>
      <c r="P144">
        <f t="shared" si="26"/>
        <v>201</v>
      </c>
    </row>
    <row r="145" spans="1:16" x14ac:dyDescent="0.25">
      <c r="A145" s="2" t="str">
        <f>Database!A126</f>
        <v>CBJ</v>
      </c>
      <c r="B145" s="2">
        <f t="shared" si="18"/>
        <v>4</v>
      </c>
      <c r="C145" s="3">
        <f t="shared" si="19"/>
        <v>0.671875</v>
      </c>
      <c r="D145" s="2" t="str">
        <f>Database!C126</f>
        <v>D</v>
      </c>
      <c r="E145" s="2" t="str">
        <f>Database!B126</f>
        <v>Andrew Peeke</v>
      </c>
      <c r="F145" s="19">
        <f>2022-Database!D126</f>
        <v>24</v>
      </c>
      <c r="G145" s="2" t="str">
        <f>Database!F126</f>
        <v>USA</v>
      </c>
      <c r="H145" s="4" t="str">
        <f>Database!E126</f>
        <v>FL</v>
      </c>
      <c r="I145" s="18">
        <f>Database!G126</f>
        <v>787500</v>
      </c>
      <c r="J145" s="2" t="str">
        <f t="shared" si="20"/>
        <v/>
      </c>
      <c r="K145" s="2" t="str">
        <f t="shared" si="21"/>
        <v/>
      </c>
      <c r="L145" s="2" t="str">
        <f t="shared" si="22"/>
        <v/>
      </c>
      <c r="M145" s="2">
        <f t="shared" si="23"/>
        <v>787500</v>
      </c>
      <c r="N145" s="2" t="str">
        <f t="shared" si="24"/>
        <v/>
      </c>
      <c r="O145" s="2">
        <f t="shared" si="25"/>
        <v>214</v>
      </c>
      <c r="P145">
        <f t="shared" si="26"/>
        <v>213</v>
      </c>
    </row>
    <row r="146" spans="1:16" x14ac:dyDescent="0.25">
      <c r="A146" s="2" t="str">
        <f>Database!A125</f>
        <v>CBJ</v>
      </c>
      <c r="B146" s="2">
        <f t="shared" si="18"/>
        <v>4</v>
      </c>
      <c r="C146" s="3">
        <f t="shared" si="19"/>
        <v>0.40625</v>
      </c>
      <c r="D146" s="2" t="str">
        <f>Database!C125</f>
        <v>C</v>
      </c>
      <c r="E146" s="2" t="str">
        <f>Database!B125</f>
        <v>Alexandre Texier</v>
      </c>
      <c r="F146" s="19">
        <f>2022-Database!D125</f>
        <v>23</v>
      </c>
      <c r="G146" s="2" t="str">
        <f>Database!F125</f>
        <v>FRA</v>
      </c>
      <c r="H146" s="4" t="str">
        <f>Database!E125</f>
        <v>--</v>
      </c>
      <c r="I146" s="18">
        <f>Database!G125</f>
        <v>1525000</v>
      </c>
      <c r="J146" s="2" t="str">
        <f t="shared" si="20"/>
        <v/>
      </c>
      <c r="K146" s="2">
        <f t="shared" si="21"/>
        <v>1525000</v>
      </c>
      <c r="L146" s="2" t="str">
        <f t="shared" si="22"/>
        <v/>
      </c>
      <c r="M146" s="2" t="str">
        <f t="shared" si="23"/>
        <v/>
      </c>
      <c r="N146" s="2" t="str">
        <f t="shared" si="24"/>
        <v/>
      </c>
      <c r="O146" s="2">
        <f t="shared" si="25"/>
        <v>116</v>
      </c>
      <c r="P146">
        <f t="shared" si="26"/>
        <v>115</v>
      </c>
    </row>
    <row r="147" spans="1:16" x14ac:dyDescent="0.25">
      <c r="A147" s="2" t="str">
        <f>Database!A135</f>
        <v>CBJ</v>
      </c>
      <c r="B147" s="2">
        <f t="shared" si="18"/>
        <v>4</v>
      </c>
      <c r="C147" s="3">
        <f t="shared" si="19"/>
        <v>0.359375</v>
      </c>
      <c r="D147" s="2" t="str">
        <f>Database!C135</f>
        <v>D</v>
      </c>
      <c r="E147" s="2" t="str">
        <f>Database!B135</f>
        <v>Gavin Bayreuther</v>
      </c>
      <c r="F147" s="19">
        <f>2022-Database!D135</f>
        <v>28</v>
      </c>
      <c r="G147" s="2" t="str">
        <f>Database!F135</f>
        <v>USA</v>
      </c>
      <c r="H147" s="4" t="str">
        <f>Database!E135</f>
        <v>NH</v>
      </c>
      <c r="I147" s="18">
        <f>Database!G135</f>
        <v>750000</v>
      </c>
      <c r="J147" s="2" t="str">
        <f t="shared" si="20"/>
        <v/>
      </c>
      <c r="K147" s="2" t="str">
        <f t="shared" si="21"/>
        <v/>
      </c>
      <c r="L147" s="2" t="str">
        <f t="shared" si="22"/>
        <v/>
      </c>
      <c r="M147" s="2">
        <f t="shared" si="23"/>
        <v>750000</v>
      </c>
      <c r="N147" s="2" t="str">
        <f t="shared" si="24"/>
        <v/>
      </c>
      <c r="O147" s="2">
        <f t="shared" si="25"/>
        <v>234</v>
      </c>
      <c r="P147">
        <f t="shared" si="26"/>
        <v>233</v>
      </c>
    </row>
    <row r="148" spans="1:16" x14ac:dyDescent="0.25">
      <c r="A148" s="2" t="str">
        <f>Database!A130</f>
        <v>CBJ</v>
      </c>
      <c r="B148" s="2">
        <f t="shared" si="18"/>
        <v>5</v>
      </c>
      <c r="C148" s="3">
        <f t="shared" si="19"/>
        <v>0.4375</v>
      </c>
      <c r="D148" s="2" t="str">
        <f>Database!C130</f>
        <v>C</v>
      </c>
      <c r="E148" s="2" t="str">
        <f>Database!B130</f>
        <v>Cole Sillinger</v>
      </c>
      <c r="F148" s="19">
        <f>2022-Database!D130</f>
        <v>19</v>
      </c>
      <c r="G148" s="2" t="str">
        <f>Database!F130</f>
        <v>USA</v>
      </c>
      <c r="H148" s="4" t="str">
        <f>Database!E130</f>
        <v>OH</v>
      </c>
      <c r="I148" s="18">
        <f>Database!G130</f>
        <v>925000</v>
      </c>
      <c r="J148" s="2" t="str">
        <f t="shared" si="20"/>
        <v/>
      </c>
      <c r="K148" s="2">
        <f t="shared" si="21"/>
        <v>925000</v>
      </c>
      <c r="L148" s="2" t="str">
        <f t="shared" si="22"/>
        <v/>
      </c>
      <c r="M148" s="2" t="str">
        <f t="shared" si="23"/>
        <v/>
      </c>
      <c r="N148" s="2" t="str">
        <f t="shared" si="24"/>
        <v/>
      </c>
      <c r="O148" s="2">
        <f t="shared" si="25"/>
        <v>147</v>
      </c>
      <c r="P148">
        <f t="shared" si="26"/>
        <v>146</v>
      </c>
    </row>
    <row r="149" spans="1:16" x14ac:dyDescent="0.25">
      <c r="A149" s="2" t="str">
        <f>Database!A143</f>
        <v>CBJ</v>
      </c>
      <c r="B149" s="2">
        <f t="shared" si="18"/>
        <v>5</v>
      </c>
      <c r="C149" s="3">
        <f t="shared" si="19"/>
        <v>0.4375</v>
      </c>
      <c r="D149" s="2" t="str">
        <f>Database!C143</f>
        <v>C</v>
      </c>
      <c r="E149" s="2" t="str">
        <f>Database!B143</f>
        <v>Kent Johnson</v>
      </c>
      <c r="F149" s="19">
        <f>2022-Database!D143</f>
        <v>20</v>
      </c>
      <c r="G149" s="2" t="str">
        <f>Database!F143</f>
        <v>CAN</v>
      </c>
      <c r="H149" s="4" t="str">
        <f>Database!E143</f>
        <v>BC</v>
      </c>
      <c r="I149" s="18">
        <f>Database!G143</f>
        <v>925000</v>
      </c>
      <c r="J149" s="2" t="str">
        <f t="shared" si="20"/>
        <v/>
      </c>
      <c r="K149" s="2">
        <f t="shared" si="21"/>
        <v>925000</v>
      </c>
      <c r="L149" s="2" t="str">
        <f t="shared" si="22"/>
        <v/>
      </c>
      <c r="M149" s="2" t="str">
        <f t="shared" si="23"/>
        <v/>
      </c>
      <c r="N149" s="2" t="str">
        <f t="shared" si="24"/>
        <v/>
      </c>
      <c r="O149" s="2">
        <f t="shared" si="25"/>
        <v>147</v>
      </c>
      <c r="P149">
        <f t="shared" si="26"/>
        <v>146</v>
      </c>
    </row>
    <row r="150" spans="1:16" x14ac:dyDescent="0.25">
      <c r="A150" s="2" t="str">
        <f>Database!A132</f>
        <v>CBJ</v>
      </c>
      <c r="B150" s="2">
        <f t="shared" si="18"/>
        <v>5</v>
      </c>
      <c r="C150" s="3">
        <f t="shared" si="19"/>
        <v>0.15625</v>
      </c>
      <c r="D150" s="2" t="str">
        <f>Database!C132</f>
        <v>C</v>
      </c>
      <c r="E150" s="2" t="str">
        <f>Database!B132</f>
        <v>Emil Bemstrom</v>
      </c>
      <c r="F150" s="19">
        <f>2022-Database!D132</f>
        <v>23</v>
      </c>
      <c r="G150" s="2" t="str">
        <f>Database!F132</f>
        <v>SWE</v>
      </c>
      <c r="H150" s="4" t="str">
        <f>Database!E132</f>
        <v>--</v>
      </c>
      <c r="I150" s="18">
        <f>Database!G132</f>
        <v>900000</v>
      </c>
      <c r="J150" s="2" t="str">
        <f t="shared" si="20"/>
        <v/>
      </c>
      <c r="K150" s="2">
        <f t="shared" si="21"/>
        <v>900000</v>
      </c>
      <c r="L150" s="2" t="str">
        <f t="shared" si="22"/>
        <v/>
      </c>
      <c r="M150" s="2" t="str">
        <f t="shared" si="23"/>
        <v/>
      </c>
      <c r="N150" s="2" t="str">
        <f t="shared" si="24"/>
        <v/>
      </c>
      <c r="O150" s="2">
        <f t="shared" si="25"/>
        <v>156</v>
      </c>
      <c r="P150">
        <f t="shared" si="26"/>
        <v>155</v>
      </c>
    </row>
    <row r="151" spans="1:16" x14ac:dyDescent="0.25">
      <c r="A151" s="2" t="str">
        <f>Database!A128</f>
        <v>CBJ</v>
      </c>
      <c r="B151" s="2">
        <f t="shared" si="18"/>
        <v>6</v>
      </c>
      <c r="C151" s="3">
        <f t="shared" si="19"/>
        <v>6.25E-2</v>
      </c>
      <c r="D151" s="2" t="str">
        <f>Database!C128</f>
        <v>C</v>
      </c>
      <c r="E151" s="2" t="str">
        <f>Database!B128</f>
        <v>Brendan Gaunce</v>
      </c>
      <c r="F151" s="19">
        <f>2022-Database!D128</f>
        <v>28</v>
      </c>
      <c r="G151" s="2" t="str">
        <f>Database!F128</f>
        <v>CAN</v>
      </c>
      <c r="H151" s="4" t="str">
        <f>Database!E128</f>
        <v>ON</v>
      </c>
      <c r="I151" s="18">
        <f>Database!G128</f>
        <v>762500</v>
      </c>
      <c r="J151" s="2" t="str">
        <f t="shared" si="20"/>
        <v/>
      </c>
      <c r="K151" s="2">
        <f t="shared" si="21"/>
        <v>762500</v>
      </c>
      <c r="L151" s="2" t="str">
        <f t="shared" si="22"/>
        <v/>
      </c>
      <c r="M151" s="2" t="str">
        <f t="shared" si="23"/>
        <v/>
      </c>
      <c r="N151" s="2" t="str">
        <f t="shared" si="24"/>
        <v/>
      </c>
      <c r="O151" s="2">
        <f t="shared" si="25"/>
        <v>191</v>
      </c>
      <c r="P151">
        <f t="shared" si="26"/>
        <v>190</v>
      </c>
    </row>
    <row r="152" spans="1:16" x14ac:dyDescent="0.25">
      <c r="A152" s="2" t="str">
        <f>Database!A162</f>
        <v>CGY</v>
      </c>
      <c r="B152" s="2">
        <f t="shared" si="18"/>
        <v>1</v>
      </c>
      <c r="C152" s="3">
        <f t="shared" si="19"/>
        <v>0.84375</v>
      </c>
      <c r="D152" s="2" t="str">
        <f>Database!C162</f>
        <v>G</v>
      </c>
      <c r="E152" s="2" t="str">
        <f>Database!B162</f>
        <v>Jacob Markstrom</v>
      </c>
      <c r="F152" s="19">
        <f>2022-Database!D162</f>
        <v>32</v>
      </c>
      <c r="G152" s="2" t="str">
        <f>Database!F162</f>
        <v>SWE</v>
      </c>
      <c r="H152" s="4" t="str">
        <f>Database!E162</f>
        <v>--</v>
      </c>
      <c r="I152" s="18">
        <f>Database!G162</f>
        <v>6000000</v>
      </c>
      <c r="J152" s="2" t="str">
        <f t="shared" si="20"/>
        <v/>
      </c>
      <c r="K152" s="2" t="str">
        <f t="shared" si="21"/>
        <v/>
      </c>
      <c r="L152" s="2" t="str">
        <f t="shared" si="22"/>
        <v/>
      </c>
      <c r="M152" s="2" t="str">
        <f t="shared" si="23"/>
        <v/>
      </c>
      <c r="N152" s="2">
        <f t="shared" si="24"/>
        <v>6000000</v>
      </c>
      <c r="O152" s="2">
        <f t="shared" si="25"/>
        <v>6</v>
      </c>
      <c r="P152">
        <f t="shared" si="26"/>
        <v>5</v>
      </c>
    </row>
    <row r="153" spans="1:16" x14ac:dyDescent="0.25">
      <c r="A153" s="2" t="str">
        <f>Database!A152</f>
        <v>CGY</v>
      </c>
      <c r="B153" s="2">
        <f t="shared" si="18"/>
        <v>1</v>
      </c>
      <c r="C153" s="3">
        <f t="shared" si="19"/>
        <v>0.28125</v>
      </c>
      <c r="D153" s="2" t="str">
        <f>Database!C152</f>
        <v>L</v>
      </c>
      <c r="E153" s="2" t="str">
        <f>Database!B152</f>
        <v>Andrew Mangiapane</v>
      </c>
      <c r="F153" s="19">
        <f>2022-Database!D152</f>
        <v>26</v>
      </c>
      <c r="G153" s="2" t="str">
        <f>Database!F152</f>
        <v>CAN</v>
      </c>
      <c r="H153" s="4" t="str">
        <f>Database!E152</f>
        <v>ON</v>
      </c>
      <c r="I153" s="18">
        <f>Database!G152</f>
        <v>5800000</v>
      </c>
      <c r="J153" s="2">
        <f t="shared" si="20"/>
        <v>5800000</v>
      </c>
      <c r="K153" s="2" t="str">
        <f t="shared" si="21"/>
        <v/>
      </c>
      <c r="L153" s="2" t="str">
        <f t="shared" si="22"/>
        <v/>
      </c>
      <c r="M153" s="2" t="str">
        <f t="shared" si="23"/>
        <v/>
      </c>
      <c r="N153" s="2" t="str">
        <f t="shared" si="24"/>
        <v/>
      </c>
      <c r="O153" s="2">
        <f t="shared" si="25"/>
        <v>24</v>
      </c>
      <c r="P153">
        <f t="shared" si="26"/>
        <v>23</v>
      </c>
    </row>
    <row r="154" spans="1:16" x14ac:dyDescent="0.25">
      <c r="A154" s="2" t="str">
        <f>Database!A167</f>
        <v>CGY</v>
      </c>
      <c r="B154" s="2">
        <f t="shared" si="18"/>
        <v>1</v>
      </c>
      <c r="C154" s="3">
        <f t="shared" si="19"/>
        <v>0.15625</v>
      </c>
      <c r="D154" s="2" t="str">
        <f>Database!C167</f>
        <v>C</v>
      </c>
      <c r="E154" s="2" t="str">
        <f>Database!B167</f>
        <v>Nazem Kadri</v>
      </c>
      <c r="F154" s="19">
        <f>2022-Database!D167</f>
        <v>32</v>
      </c>
      <c r="G154" s="2" t="str">
        <f>Database!F167</f>
        <v>CAN</v>
      </c>
      <c r="H154" s="4" t="str">
        <f>Database!E167</f>
        <v>ON</v>
      </c>
      <c r="I154" s="18">
        <f>Database!G167</f>
        <v>7000000</v>
      </c>
      <c r="J154" s="2" t="str">
        <f t="shared" si="20"/>
        <v/>
      </c>
      <c r="K154" s="2">
        <f t="shared" si="21"/>
        <v>7000000</v>
      </c>
      <c r="L154" s="2" t="str">
        <f t="shared" si="22"/>
        <v/>
      </c>
      <c r="M154" s="2" t="str">
        <f t="shared" si="23"/>
        <v/>
      </c>
      <c r="N154" s="2" t="str">
        <f t="shared" si="24"/>
        <v/>
      </c>
      <c r="O154" s="2">
        <f t="shared" si="25"/>
        <v>28</v>
      </c>
      <c r="P154">
        <f t="shared" si="26"/>
        <v>27</v>
      </c>
    </row>
    <row r="155" spans="1:16" x14ac:dyDescent="0.25">
      <c r="A155" s="2" t="str">
        <f>Database!A170</f>
        <v>CGY</v>
      </c>
      <c r="B155" s="2">
        <f t="shared" si="18"/>
        <v>1</v>
      </c>
      <c r="C155" s="3">
        <f t="shared" si="19"/>
        <v>0.125</v>
      </c>
      <c r="D155" s="2" t="str">
        <f>Database!C170</f>
        <v>D</v>
      </c>
      <c r="E155" s="2" t="str">
        <f>Database!B170</f>
        <v>Noah Hanifin</v>
      </c>
      <c r="F155" s="19">
        <f>2022-Database!D170</f>
        <v>25</v>
      </c>
      <c r="G155" s="2" t="str">
        <f>Database!F170</f>
        <v>USA</v>
      </c>
      <c r="H155" s="4" t="str">
        <f>Database!E170</f>
        <v>MA</v>
      </c>
      <c r="I155" s="18">
        <f>Database!G170</f>
        <v>4950000</v>
      </c>
      <c r="J155" s="2" t="str">
        <f t="shared" si="20"/>
        <v/>
      </c>
      <c r="K155" s="2" t="str">
        <f t="shared" si="21"/>
        <v/>
      </c>
      <c r="L155" s="2" t="str">
        <f t="shared" si="22"/>
        <v/>
      </c>
      <c r="M155" s="2">
        <f t="shared" si="23"/>
        <v>4950000</v>
      </c>
      <c r="N155" s="2" t="str">
        <f t="shared" si="24"/>
        <v/>
      </c>
      <c r="O155" s="2">
        <f t="shared" si="25"/>
        <v>57</v>
      </c>
      <c r="P155">
        <f t="shared" si="26"/>
        <v>56</v>
      </c>
    </row>
    <row r="156" spans="1:16" x14ac:dyDescent="0.25">
      <c r="A156" s="2" t="str">
        <f>Database!A166</f>
        <v>CGY</v>
      </c>
      <c r="B156" s="2">
        <f t="shared" si="18"/>
        <v>1</v>
      </c>
      <c r="C156" s="3">
        <f t="shared" si="19"/>
        <v>3.125E-2</v>
      </c>
      <c r="D156" s="2" t="str">
        <f>Database!C166</f>
        <v>L</v>
      </c>
      <c r="E156" s="2" t="str">
        <f>Database!B166</f>
        <v>Milan Lucic</v>
      </c>
      <c r="F156" s="19">
        <f>2022-Database!D166</f>
        <v>34</v>
      </c>
      <c r="G156" s="2" t="str">
        <f>Database!F166</f>
        <v>CAN</v>
      </c>
      <c r="H156" s="4" t="str">
        <f>Database!E166</f>
        <v>BC</v>
      </c>
      <c r="I156" s="18">
        <f>Database!G166</f>
        <v>5250000</v>
      </c>
      <c r="J156" s="2">
        <f t="shared" si="20"/>
        <v>5250000</v>
      </c>
      <c r="K156" s="2" t="str">
        <f t="shared" si="21"/>
        <v/>
      </c>
      <c r="L156" s="2" t="str">
        <f t="shared" si="22"/>
        <v/>
      </c>
      <c r="M156" s="2" t="str">
        <f t="shared" si="23"/>
        <v/>
      </c>
      <c r="N156" s="2" t="str">
        <f t="shared" si="24"/>
        <v/>
      </c>
      <c r="O156" s="2">
        <f t="shared" si="25"/>
        <v>32</v>
      </c>
      <c r="P156">
        <f t="shared" si="26"/>
        <v>31</v>
      </c>
    </row>
    <row r="157" spans="1:16" x14ac:dyDescent="0.25">
      <c r="A157" s="2" t="str">
        <f>Database!A172</f>
        <v>CGY</v>
      </c>
      <c r="B157" s="2">
        <f t="shared" si="18"/>
        <v>1</v>
      </c>
      <c r="C157" s="3">
        <f t="shared" si="19"/>
        <v>1.5625E-2</v>
      </c>
      <c r="D157" s="2" t="str">
        <f>Database!C172</f>
        <v>D</v>
      </c>
      <c r="E157" s="2" t="str">
        <f>Database!B172</f>
        <v>Rasmus Andersson</v>
      </c>
      <c r="F157" s="19">
        <f>2022-Database!D172</f>
        <v>26</v>
      </c>
      <c r="G157" s="2" t="str">
        <f>Database!F172</f>
        <v>SWE</v>
      </c>
      <c r="H157" s="4" t="str">
        <f>Database!E172</f>
        <v>--</v>
      </c>
      <c r="I157" s="18">
        <f>Database!G172</f>
        <v>4550000</v>
      </c>
      <c r="J157" s="2" t="str">
        <f t="shared" si="20"/>
        <v/>
      </c>
      <c r="K157" s="2" t="str">
        <f t="shared" si="21"/>
        <v/>
      </c>
      <c r="L157" s="2" t="str">
        <f t="shared" si="22"/>
        <v/>
      </c>
      <c r="M157" s="2">
        <f t="shared" si="23"/>
        <v>4550000</v>
      </c>
      <c r="N157" s="2" t="str">
        <f t="shared" si="24"/>
        <v/>
      </c>
      <c r="O157" s="2">
        <f t="shared" si="25"/>
        <v>64</v>
      </c>
      <c r="P157">
        <f t="shared" si="26"/>
        <v>63</v>
      </c>
    </row>
    <row r="158" spans="1:16" x14ac:dyDescent="0.25">
      <c r="A158" s="2" t="str">
        <f>Database!A155</f>
        <v>CGY</v>
      </c>
      <c r="B158" s="2">
        <f t="shared" si="18"/>
        <v>2</v>
      </c>
      <c r="C158" s="3">
        <f t="shared" si="19"/>
        <v>1</v>
      </c>
      <c r="D158" s="2" t="str">
        <f>Database!C155</f>
        <v>D</v>
      </c>
      <c r="E158" s="2" t="str">
        <f>Database!B155</f>
        <v>Christopher Tanev</v>
      </c>
      <c r="F158" s="19">
        <f>2022-Database!D155</f>
        <v>33</v>
      </c>
      <c r="G158" s="2" t="str">
        <f>Database!F155</f>
        <v>CAN</v>
      </c>
      <c r="H158" s="4" t="str">
        <f>Database!E155</f>
        <v>ON</v>
      </c>
      <c r="I158" s="18">
        <f>Database!G155</f>
        <v>4500000</v>
      </c>
      <c r="J158" s="2" t="str">
        <f t="shared" si="20"/>
        <v/>
      </c>
      <c r="K158" s="2" t="str">
        <f t="shared" si="21"/>
        <v/>
      </c>
      <c r="L158" s="2" t="str">
        <f t="shared" si="22"/>
        <v/>
      </c>
      <c r="M158" s="2">
        <f t="shared" si="23"/>
        <v>4500000</v>
      </c>
      <c r="N158" s="2" t="str">
        <f t="shared" si="24"/>
        <v/>
      </c>
      <c r="O158" s="2">
        <f t="shared" si="25"/>
        <v>65</v>
      </c>
      <c r="P158">
        <f t="shared" si="26"/>
        <v>64</v>
      </c>
    </row>
    <row r="159" spans="1:16" x14ac:dyDescent="0.25">
      <c r="A159" s="2" t="str">
        <f>Database!A174</f>
        <v>CGY</v>
      </c>
      <c r="B159" s="2">
        <f t="shared" si="18"/>
        <v>2</v>
      </c>
      <c r="C159" s="3">
        <f t="shared" si="19"/>
        <v>0.71875</v>
      </c>
      <c r="D159" s="2" t="str">
        <f>Database!C174</f>
        <v>R</v>
      </c>
      <c r="E159" s="2" t="str">
        <f>Database!B174</f>
        <v>Tyler Toffoli</v>
      </c>
      <c r="F159" s="19">
        <f>2022-Database!D174</f>
        <v>30</v>
      </c>
      <c r="G159" s="2" t="str">
        <f>Database!F174</f>
        <v>CAN</v>
      </c>
      <c r="H159" s="4" t="str">
        <f>Database!E174</f>
        <v>ON</v>
      </c>
      <c r="I159" s="18">
        <f>Database!G174</f>
        <v>4250000</v>
      </c>
      <c r="J159" s="2" t="str">
        <f t="shared" si="20"/>
        <v/>
      </c>
      <c r="K159" s="2" t="str">
        <f t="shared" si="21"/>
        <v/>
      </c>
      <c r="L159" s="2">
        <f t="shared" si="22"/>
        <v>4250000</v>
      </c>
      <c r="M159" s="2" t="str">
        <f t="shared" si="23"/>
        <v/>
      </c>
      <c r="N159" s="2" t="str">
        <f t="shared" si="24"/>
        <v/>
      </c>
      <c r="O159" s="2">
        <f t="shared" si="25"/>
        <v>42</v>
      </c>
      <c r="P159">
        <f t="shared" si="26"/>
        <v>41</v>
      </c>
    </row>
    <row r="160" spans="1:16" x14ac:dyDescent="0.25">
      <c r="A160" s="2" t="str">
        <f>Database!A169</f>
        <v>CGY</v>
      </c>
      <c r="B160" s="2">
        <f t="shared" si="18"/>
        <v>2</v>
      </c>
      <c r="C160" s="3">
        <f t="shared" si="19"/>
        <v>0.6875</v>
      </c>
      <c r="D160" s="2" t="str">
        <f>Database!C169</f>
        <v>D</v>
      </c>
      <c r="E160" s="2" t="str">
        <f>Database!B169</f>
        <v>Nikita Zadorov</v>
      </c>
      <c r="F160" s="19">
        <f>2022-Database!D169</f>
        <v>27</v>
      </c>
      <c r="G160" s="2" t="str">
        <f>Database!F169</f>
        <v>RUS</v>
      </c>
      <c r="H160" s="4" t="str">
        <f>Database!E169</f>
        <v>--</v>
      </c>
      <c r="I160" s="18">
        <f>Database!G169</f>
        <v>3750000</v>
      </c>
      <c r="J160" s="2" t="str">
        <f t="shared" si="20"/>
        <v/>
      </c>
      <c r="K160" s="2" t="str">
        <f t="shared" si="21"/>
        <v/>
      </c>
      <c r="L160" s="2" t="str">
        <f t="shared" si="22"/>
        <v/>
      </c>
      <c r="M160" s="2">
        <f t="shared" si="23"/>
        <v>3750000</v>
      </c>
      <c r="N160" s="2" t="str">
        <f t="shared" si="24"/>
        <v/>
      </c>
      <c r="O160" s="2">
        <f t="shared" si="25"/>
        <v>85</v>
      </c>
      <c r="P160">
        <f t="shared" si="26"/>
        <v>84</v>
      </c>
    </row>
    <row r="161" spans="1:16" x14ac:dyDescent="0.25">
      <c r="A161" s="2" t="str">
        <f>Database!A165</f>
        <v>CGY</v>
      </c>
      <c r="B161" s="2">
        <f t="shared" si="18"/>
        <v>2</v>
      </c>
      <c r="C161" s="3">
        <f t="shared" si="19"/>
        <v>0.46875</v>
      </c>
      <c r="D161" s="2" t="str">
        <f>Database!C165</f>
        <v>C</v>
      </c>
      <c r="E161" s="2" t="str">
        <f>Database!B165</f>
        <v>Mikael Backlund</v>
      </c>
      <c r="F161" s="19">
        <f>2022-Database!D165</f>
        <v>33</v>
      </c>
      <c r="G161" s="2" t="str">
        <f>Database!F165</f>
        <v>SWE</v>
      </c>
      <c r="H161" s="4" t="str">
        <f>Database!E165</f>
        <v>--</v>
      </c>
      <c r="I161" s="18">
        <f>Database!G165</f>
        <v>5350000</v>
      </c>
      <c r="J161" s="2" t="str">
        <f t="shared" si="20"/>
        <v/>
      </c>
      <c r="K161" s="2">
        <f t="shared" si="21"/>
        <v>5350000</v>
      </c>
      <c r="L161" s="2" t="str">
        <f t="shared" si="22"/>
        <v/>
      </c>
      <c r="M161" s="2" t="str">
        <f t="shared" si="23"/>
        <v/>
      </c>
      <c r="N161" s="2" t="str">
        <f t="shared" si="24"/>
        <v/>
      </c>
      <c r="O161" s="2">
        <f t="shared" si="25"/>
        <v>50</v>
      </c>
      <c r="P161">
        <f t="shared" si="26"/>
        <v>49</v>
      </c>
    </row>
    <row r="162" spans="1:16" x14ac:dyDescent="0.25">
      <c r="A162" s="2" t="str">
        <f>Database!A171</f>
        <v>CGY</v>
      </c>
      <c r="B162" s="2">
        <f t="shared" si="18"/>
        <v>2</v>
      </c>
      <c r="C162" s="3">
        <f t="shared" si="19"/>
        <v>0.203125</v>
      </c>
      <c r="D162" s="2" t="str">
        <f>Database!C171</f>
        <v>D</v>
      </c>
      <c r="E162" s="2" t="str">
        <f>Database!B171</f>
        <v>Oliver Kylington</v>
      </c>
      <c r="F162" s="19">
        <f>2022-Database!D171</f>
        <v>25</v>
      </c>
      <c r="G162" s="2" t="str">
        <f>Database!F171</f>
        <v>SWE</v>
      </c>
      <c r="H162" s="4" t="str">
        <f>Database!E171</f>
        <v>--</v>
      </c>
      <c r="I162" s="18">
        <f>Database!G171</f>
        <v>2500000</v>
      </c>
      <c r="J162" s="2" t="str">
        <f t="shared" si="20"/>
        <v/>
      </c>
      <c r="K162" s="2" t="str">
        <f t="shared" si="21"/>
        <v/>
      </c>
      <c r="L162" s="2" t="str">
        <f t="shared" si="22"/>
        <v/>
      </c>
      <c r="M162" s="2">
        <f t="shared" si="23"/>
        <v>2500000</v>
      </c>
      <c r="N162" s="2" t="str">
        <f t="shared" si="24"/>
        <v/>
      </c>
      <c r="O162" s="2">
        <f t="shared" si="25"/>
        <v>116</v>
      </c>
      <c r="P162">
        <f t="shared" si="26"/>
        <v>115</v>
      </c>
    </row>
    <row r="163" spans="1:16" x14ac:dyDescent="0.25">
      <c r="A163" s="2" t="str">
        <f>Database!A154</f>
        <v>CGY</v>
      </c>
      <c r="B163" s="2">
        <f t="shared" si="18"/>
        <v>2</v>
      </c>
      <c r="C163" s="3">
        <f t="shared" si="19"/>
        <v>9.375E-2</v>
      </c>
      <c r="D163" s="2" t="str">
        <f>Database!C154</f>
        <v>C</v>
      </c>
      <c r="E163" s="2" t="str">
        <f>Database!B154</f>
        <v>Blake Coleman</v>
      </c>
      <c r="F163" s="19">
        <f>2022-Database!D154</f>
        <v>31</v>
      </c>
      <c r="G163" s="2" t="str">
        <f>Database!F154</f>
        <v>USA</v>
      </c>
      <c r="H163" s="4" t="str">
        <f>Database!E154</f>
        <v>TX</v>
      </c>
      <c r="I163" s="18">
        <f>Database!G154</f>
        <v>4900000</v>
      </c>
      <c r="J163" s="2" t="str">
        <f t="shared" si="20"/>
        <v/>
      </c>
      <c r="K163" s="2">
        <f t="shared" si="21"/>
        <v>4900000</v>
      </c>
      <c r="L163" s="2" t="str">
        <f t="shared" si="22"/>
        <v/>
      </c>
      <c r="M163" s="2" t="str">
        <f t="shared" si="23"/>
        <v/>
      </c>
      <c r="N163" s="2" t="str">
        <f t="shared" si="24"/>
        <v/>
      </c>
      <c r="O163" s="2">
        <f t="shared" si="25"/>
        <v>62</v>
      </c>
      <c r="P163">
        <f t="shared" si="26"/>
        <v>61</v>
      </c>
    </row>
    <row r="164" spans="1:16" x14ac:dyDescent="0.25">
      <c r="A164" s="2" t="str">
        <f>Database!A161</f>
        <v>CGY</v>
      </c>
      <c r="B164" s="2">
        <f t="shared" si="18"/>
        <v>2</v>
      </c>
      <c r="C164" s="3">
        <f t="shared" si="19"/>
        <v>6.25E-2</v>
      </c>
      <c r="D164" s="2" t="str">
        <f>Database!C161</f>
        <v>C</v>
      </c>
      <c r="E164" s="2" t="str">
        <f>Database!B161</f>
        <v>Elias Lindholm</v>
      </c>
      <c r="F164" s="19">
        <f>2022-Database!D161</f>
        <v>28</v>
      </c>
      <c r="G164" s="2" t="str">
        <f>Database!F161</f>
        <v>SWE</v>
      </c>
      <c r="H164" s="4" t="str">
        <f>Database!E161</f>
        <v>--</v>
      </c>
      <c r="I164" s="18">
        <f>Database!G161</f>
        <v>4850000</v>
      </c>
      <c r="J164" s="2" t="str">
        <f t="shared" si="20"/>
        <v/>
      </c>
      <c r="K164" s="2">
        <f t="shared" si="21"/>
        <v>4850000</v>
      </c>
      <c r="L164" s="2" t="str">
        <f t="shared" si="22"/>
        <v/>
      </c>
      <c r="M164" s="2" t="str">
        <f t="shared" si="23"/>
        <v/>
      </c>
      <c r="N164" s="2" t="str">
        <f t="shared" si="24"/>
        <v/>
      </c>
      <c r="O164" s="2">
        <f t="shared" si="25"/>
        <v>63</v>
      </c>
      <c r="P164">
        <f t="shared" si="26"/>
        <v>62</v>
      </c>
    </row>
    <row r="165" spans="1:16" x14ac:dyDescent="0.25">
      <c r="A165" s="2" t="str">
        <f>Database!A158</f>
        <v>CGY</v>
      </c>
      <c r="B165" s="2">
        <f t="shared" si="18"/>
        <v>3</v>
      </c>
      <c r="C165" s="3">
        <f t="shared" si="19"/>
        <v>1</v>
      </c>
      <c r="D165" s="2" t="str">
        <f>Database!C158</f>
        <v>G</v>
      </c>
      <c r="E165" s="2" t="str">
        <f>Database!B158</f>
        <v>Daniel Vladar</v>
      </c>
      <c r="F165" s="19">
        <f>2022-Database!D158</f>
        <v>25</v>
      </c>
      <c r="G165" s="2" t="str">
        <f>Database!F158</f>
        <v>CZE</v>
      </c>
      <c r="H165" s="4" t="str">
        <f>Database!E158</f>
        <v>--</v>
      </c>
      <c r="I165" s="18">
        <f>Database!G158</f>
        <v>750000</v>
      </c>
      <c r="J165" s="2" t="str">
        <f t="shared" si="20"/>
        <v/>
      </c>
      <c r="K165" s="2" t="str">
        <f t="shared" si="21"/>
        <v/>
      </c>
      <c r="L165" s="2" t="str">
        <f t="shared" si="22"/>
        <v/>
      </c>
      <c r="M165" s="2" t="str">
        <f t="shared" si="23"/>
        <v/>
      </c>
      <c r="N165" s="2">
        <f t="shared" si="24"/>
        <v>750000</v>
      </c>
      <c r="O165" s="2">
        <f t="shared" si="25"/>
        <v>65</v>
      </c>
      <c r="P165">
        <f t="shared" si="26"/>
        <v>64</v>
      </c>
    </row>
    <row r="166" spans="1:16" x14ac:dyDescent="0.25">
      <c r="A166" s="2" t="str">
        <f>Database!A163</f>
        <v>CGY</v>
      </c>
      <c r="B166" s="2">
        <f t="shared" si="18"/>
        <v>3</v>
      </c>
      <c r="C166" s="3">
        <f t="shared" si="19"/>
        <v>0.875</v>
      </c>
      <c r="D166" s="2" t="str">
        <f>Database!C163</f>
        <v>D</v>
      </c>
      <c r="E166" s="2" t="str">
        <f>Database!B163</f>
        <v>Juuso Valimaki</v>
      </c>
      <c r="F166" s="19">
        <f>2022-Database!D163</f>
        <v>24</v>
      </c>
      <c r="G166" s="2" t="str">
        <f>Database!F163</f>
        <v>FIN</v>
      </c>
      <c r="H166" s="4" t="str">
        <f>Database!E163</f>
        <v>--</v>
      </c>
      <c r="I166" s="18">
        <f>Database!G163</f>
        <v>1550000</v>
      </c>
      <c r="J166" s="2" t="str">
        <f t="shared" si="20"/>
        <v/>
      </c>
      <c r="K166" s="2" t="str">
        <f t="shared" si="21"/>
        <v/>
      </c>
      <c r="L166" s="2" t="str">
        <f t="shared" si="22"/>
        <v/>
      </c>
      <c r="M166" s="2">
        <f t="shared" si="23"/>
        <v>1550000</v>
      </c>
      <c r="N166" s="2" t="str">
        <f t="shared" si="24"/>
        <v/>
      </c>
      <c r="O166" s="2">
        <f t="shared" si="25"/>
        <v>137</v>
      </c>
      <c r="P166">
        <f t="shared" si="26"/>
        <v>136</v>
      </c>
    </row>
    <row r="167" spans="1:16" x14ac:dyDescent="0.25">
      <c r="A167" s="2" t="str">
        <f>Database!A160</f>
        <v>CGY</v>
      </c>
      <c r="B167" s="2">
        <f t="shared" si="18"/>
        <v>4</v>
      </c>
      <c r="C167" s="3">
        <f t="shared" si="19"/>
        <v>0.96875</v>
      </c>
      <c r="D167" s="2" t="str">
        <f>Database!C160</f>
        <v>C</v>
      </c>
      <c r="E167" s="2" t="str">
        <f>Database!B160</f>
        <v>Dillon Dube</v>
      </c>
      <c r="F167" s="19">
        <f>2022-Database!D160</f>
        <v>24</v>
      </c>
      <c r="G167" s="2" t="str">
        <f>Database!F160</f>
        <v>CAN</v>
      </c>
      <c r="H167" s="4" t="str">
        <f>Database!E160</f>
        <v>BC</v>
      </c>
      <c r="I167" s="18">
        <f>Database!G160</f>
        <v>2300000</v>
      </c>
      <c r="J167" s="2" t="str">
        <f t="shared" si="20"/>
        <v/>
      </c>
      <c r="K167" s="2">
        <f t="shared" si="21"/>
        <v>2300000</v>
      </c>
      <c r="L167" s="2" t="str">
        <f t="shared" si="22"/>
        <v/>
      </c>
      <c r="M167" s="2" t="str">
        <f t="shared" si="23"/>
        <v/>
      </c>
      <c r="N167" s="2" t="str">
        <f t="shared" si="24"/>
        <v/>
      </c>
      <c r="O167" s="2">
        <f t="shared" si="25"/>
        <v>98</v>
      </c>
      <c r="P167">
        <f t="shared" si="26"/>
        <v>97</v>
      </c>
    </row>
    <row r="168" spans="1:16" x14ac:dyDescent="0.25">
      <c r="A168" s="2" t="str">
        <f>Database!A159</f>
        <v>CGY</v>
      </c>
      <c r="B168" s="2">
        <f t="shared" si="18"/>
        <v>4</v>
      </c>
      <c r="C168" s="3">
        <f t="shared" si="19"/>
        <v>0.625</v>
      </c>
      <c r="D168" s="2" t="str">
        <f>Database!C159</f>
        <v>D</v>
      </c>
      <c r="E168" s="2" t="str">
        <f>Database!B159</f>
        <v>Dennis Gilbert</v>
      </c>
      <c r="F168" s="19">
        <f>2022-Database!D159</f>
        <v>26</v>
      </c>
      <c r="G168" s="2" t="str">
        <f>Database!F159</f>
        <v>USA</v>
      </c>
      <c r="H168" s="4" t="str">
        <f>Database!E159</f>
        <v>NY</v>
      </c>
      <c r="I168" s="18">
        <f>Database!G159</f>
        <v>762500</v>
      </c>
      <c r="J168" s="2" t="str">
        <f t="shared" si="20"/>
        <v/>
      </c>
      <c r="K168" s="2" t="str">
        <f t="shared" si="21"/>
        <v/>
      </c>
      <c r="L168" s="2" t="str">
        <f t="shared" si="22"/>
        <v/>
      </c>
      <c r="M168" s="2">
        <f t="shared" si="23"/>
        <v>762500</v>
      </c>
      <c r="N168" s="2" t="str">
        <f t="shared" si="24"/>
        <v/>
      </c>
      <c r="O168" s="2">
        <f t="shared" si="25"/>
        <v>217</v>
      </c>
      <c r="P168">
        <f t="shared" si="26"/>
        <v>216</v>
      </c>
    </row>
    <row r="169" spans="1:16" x14ac:dyDescent="0.25">
      <c r="A169" s="2" t="str">
        <f>Database!A168</f>
        <v>CGY</v>
      </c>
      <c r="B169" s="2">
        <f t="shared" si="18"/>
        <v>4</v>
      </c>
      <c r="C169" s="3">
        <f t="shared" si="19"/>
        <v>0.625</v>
      </c>
      <c r="D169" s="2" t="str">
        <f>Database!C168</f>
        <v>D</v>
      </c>
      <c r="E169" s="2" t="str">
        <f>Database!B168</f>
        <v>Nick DeSimone</v>
      </c>
      <c r="F169" s="19">
        <f>2022-Database!D168</f>
        <v>28</v>
      </c>
      <c r="G169" s="2" t="str">
        <f>Database!F168</f>
        <v>USA</v>
      </c>
      <c r="H169" s="4" t="str">
        <f>Database!E168</f>
        <v>NY</v>
      </c>
      <c r="I169" s="18">
        <f>Database!G168</f>
        <v>762500</v>
      </c>
      <c r="J169" s="2" t="str">
        <f t="shared" si="20"/>
        <v/>
      </c>
      <c r="K169" s="2" t="str">
        <f t="shared" si="21"/>
        <v/>
      </c>
      <c r="L169" s="2" t="str">
        <f t="shared" si="22"/>
        <v/>
      </c>
      <c r="M169" s="2">
        <f t="shared" si="23"/>
        <v>762500</v>
      </c>
      <c r="N169" s="2" t="str">
        <f t="shared" si="24"/>
        <v/>
      </c>
      <c r="O169" s="2">
        <f t="shared" si="25"/>
        <v>217</v>
      </c>
      <c r="P169">
        <f t="shared" si="26"/>
        <v>216</v>
      </c>
    </row>
    <row r="170" spans="1:16" x14ac:dyDescent="0.25">
      <c r="A170" s="2" t="str">
        <f>Database!A157</f>
        <v>CGY</v>
      </c>
      <c r="B170" s="2">
        <f t="shared" si="18"/>
        <v>4</v>
      </c>
      <c r="C170" s="3">
        <f t="shared" si="19"/>
        <v>0.359375</v>
      </c>
      <c r="D170" s="2" t="str">
        <f>Database!C157</f>
        <v>D</v>
      </c>
      <c r="E170" s="2" t="str">
        <f>Database!B157</f>
        <v>Colton Poolman</v>
      </c>
      <c r="F170" s="19">
        <f>2022-Database!D157</f>
        <v>27</v>
      </c>
      <c r="G170" s="2" t="str">
        <f>Database!F157</f>
        <v>USA</v>
      </c>
      <c r="H170" s="4" t="str">
        <f>Database!E157</f>
        <v>MN</v>
      </c>
      <c r="I170" s="18">
        <f>Database!G157</f>
        <v>750000</v>
      </c>
      <c r="J170" s="2" t="str">
        <f t="shared" si="20"/>
        <v/>
      </c>
      <c r="K170" s="2" t="str">
        <f t="shared" si="21"/>
        <v/>
      </c>
      <c r="L170" s="2" t="str">
        <f t="shared" si="22"/>
        <v/>
      </c>
      <c r="M170" s="2">
        <f t="shared" si="23"/>
        <v>750000</v>
      </c>
      <c r="N170" s="2" t="str">
        <f t="shared" si="24"/>
        <v/>
      </c>
      <c r="O170" s="2">
        <f t="shared" si="25"/>
        <v>234</v>
      </c>
      <c r="P170">
        <f t="shared" si="26"/>
        <v>233</v>
      </c>
    </row>
    <row r="171" spans="1:16" x14ac:dyDescent="0.25">
      <c r="A171" s="2" t="str">
        <f>Database!A164</f>
        <v>CGY</v>
      </c>
      <c r="B171" s="2">
        <f t="shared" si="18"/>
        <v>4</v>
      </c>
      <c r="C171" s="3">
        <f t="shared" si="19"/>
        <v>0.15625</v>
      </c>
      <c r="D171" s="2" t="str">
        <f>Database!C164</f>
        <v>C</v>
      </c>
      <c r="E171" s="2" t="str">
        <f>Database!B164</f>
        <v>Kevin Rooney</v>
      </c>
      <c r="F171" s="19">
        <f>2022-Database!D164</f>
        <v>29</v>
      </c>
      <c r="G171" s="2" t="str">
        <f>Database!F164</f>
        <v>USA</v>
      </c>
      <c r="H171" s="4" t="str">
        <f>Database!E164</f>
        <v>MA</v>
      </c>
      <c r="I171" s="18">
        <f>Database!G164</f>
        <v>1300000</v>
      </c>
      <c r="J171" s="2" t="str">
        <f t="shared" si="20"/>
        <v/>
      </c>
      <c r="K171" s="2">
        <f t="shared" si="21"/>
        <v>1300000</v>
      </c>
      <c r="L171" s="2" t="str">
        <f t="shared" si="22"/>
        <v/>
      </c>
      <c r="M171" s="2" t="str">
        <f t="shared" si="23"/>
        <v/>
      </c>
      <c r="N171" s="2" t="str">
        <f t="shared" si="24"/>
        <v/>
      </c>
      <c r="O171" s="2">
        <f t="shared" si="25"/>
        <v>124</v>
      </c>
      <c r="P171">
        <f t="shared" si="26"/>
        <v>123</v>
      </c>
    </row>
    <row r="172" spans="1:16" x14ac:dyDescent="0.25">
      <c r="A172" s="2" t="str">
        <f>Database!A173</f>
        <v>CGY</v>
      </c>
      <c r="B172" s="2">
        <f t="shared" si="18"/>
        <v>6</v>
      </c>
      <c r="C172" s="3">
        <f t="shared" si="19"/>
        <v>0.28125</v>
      </c>
      <c r="D172" s="2" t="str">
        <f>Database!C173</f>
        <v>C</v>
      </c>
      <c r="E172" s="2" t="str">
        <f>Database!B173</f>
        <v>Trevor Lewis</v>
      </c>
      <c r="F172" s="19">
        <f>2022-Database!D173</f>
        <v>35</v>
      </c>
      <c r="G172" s="2" t="str">
        <f>Database!F173</f>
        <v>USA</v>
      </c>
      <c r="H172" s="4" t="str">
        <f>Database!E173</f>
        <v>UT</v>
      </c>
      <c r="I172" s="18">
        <f>Database!G173</f>
        <v>800000</v>
      </c>
      <c r="J172" s="2" t="str">
        <f t="shared" si="20"/>
        <v/>
      </c>
      <c r="K172" s="2">
        <f t="shared" si="21"/>
        <v>800000</v>
      </c>
      <c r="L172" s="2" t="str">
        <f t="shared" si="22"/>
        <v/>
      </c>
      <c r="M172" s="2" t="str">
        <f t="shared" si="23"/>
        <v/>
      </c>
      <c r="N172" s="2" t="str">
        <f t="shared" si="24"/>
        <v/>
      </c>
      <c r="O172" s="2">
        <f t="shared" si="25"/>
        <v>184</v>
      </c>
      <c r="P172">
        <f t="shared" si="26"/>
        <v>183</v>
      </c>
    </row>
    <row r="173" spans="1:16" x14ac:dyDescent="0.25">
      <c r="A173" s="2" t="str">
        <f>Database!A153</f>
        <v>CGY</v>
      </c>
      <c r="B173" s="2">
        <f t="shared" si="18"/>
        <v>7</v>
      </c>
      <c r="C173" s="3">
        <f t="shared" si="19"/>
        <v>0.625</v>
      </c>
      <c r="D173" s="2" t="str">
        <f>Database!C153</f>
        <v>C</v>
      </c>
      <c r="E173" s="2" t="str">
        <f>Database!B153</f>
        <v>Ben Jones</v>
      </c>
      <c r="F173" s="19">
        <f>2022-Database!D153</f>
        <v>23</v>
      </c>
      <c r="G173" s="2" t="str">
        <f>Database!F153</f>
        <v>CAN</v>
      </c>
      <c r="H173" s="4" t="str">
        <f>Database!E153</f>
        <v>ON</v>
      </c>
      <c r="I173" s="18">
        <f>Database!G153</f>
        <v>750000</v>
      </c>
      <c r="J173" s="2" t="str">
        <f t="shared" si="20"/>
        <v/>
      </c>
      <c r="K173" s="2">
        <f t="shared" si="21"/>
        <v>750000</v>
      </c>
      <c r="L173" s="2" t="str">
        <f t="shared" si="22"/>
        <v/>
      </c>
      <c r="M173" s="2" t="str">
        <f t="shared" si="23"/>
        <v/>
      </c>
      <c r="N173" s="2" t="str">
        <f t="shared" si="24"/>
        <v/>
      </c>
      <c r="O173" s="2">
        <f t="shared" si="25"/>
        <v>205</v>
      </c>
      <c r="P173">
        <f t="shared" si="26"/>
        <v>204</v>
      </c>
    </row>
    <row r="174" spans="1:16" x14ac:dyDescent="0.25">
      <c r="A174" s="2" t="str">
        <f>Database!A156</f>
        <v>CGY</v>
      </c>
      <c r="B174" s="2">
        <f t="shared" si="18"/>
        <v>7</v>
      </c>
      <c r="C174" s="3">
        <f t="shared" si="19"/>
        <v>0.625</v>
      </c>
      <c r="D174" s="2" t="str">
        <f>Database!C156</f>
        <v>C</v>
      </c>
      <c r="E174" s="2" t="str">
        <f>Database!B156</f>
        <v>Clark Bishop</v>
      </c>
      <c r="F174" s="19">
        <f>2022-Database!D156</f>
        <v>26</v>
      </c>
      <c r="G174" s="2" t="str">
        <f>Database!F156</f>
        <v>CAN</v>
      </c>
      <c r="H174" s="4" t="str">
        <f>Database!E156</f>
        <v>NL</v>
      </c>
      <c r="I174" s="18">
        <f>Database!G156</f>
        <v>750000</v>
      </c>
      <c r="J174" s="2" t="str">
        <f t="shared" si="20"/>
        <v/>
      </c>
      <c r="K174" s="2">
        <f t="shared" si="21"/>
        <v>750000</v>
      </c>
      <c r="L174" s="2" t="str">
        <f t="shared" si="22"/>
        <v/>
      </c>
      <c r="M174" s="2" t="str">
        <f t="shared" si="23"/>
        <v/>
      </c>
      <c r="N174" s="2" t="str">
        <f t="shared" si="24"/>
        <v/>
      </c>
      <c r="O174" s="2">
        <f t="shared" si="25"/>
        <v>205</v>
      </c>
      <c r="P174">
        <f t="shared" si="26"/>
        <v>204</v>
      </c>
    </row>
    <row r="175" spans="1:16" x14ac:dyDescent="0.25">
      <c r="A175" s="2" t="str">
        <f>Database!A196</f>
        <v>CHI</v>
      </c>
      <c r="B175" s="2">
        <f t="shared" si="18"/>
        <v>1</v>
      </c>
      <c r="C175" s="3">
        <f t="shared" si="19"/>
        <v>0.96875</v>
      </c>
      <c r="D175" s="2" t="str">
        <f>Database!C196</f>
        <v>R</v>
      </c>
      <c r="E175" s="2" t="str">
        <f>Database!B196</f>
        <v>Patrick Kane</v>
      </c>
      <c r="F175" s="19">
        <f>2022-Database!D196</f>
        <v>34</v>
      </c>
      <c r="G175" s="2" t="str">
        <f>Database!F196</f>
        <v>USA</v>
      </c>
      <c r="H175" s="4" t="str">
        <f>Database!E196</f>
        <v>NY</v>
      </c>
      <c r="I175" s="18">
        <f>Database!G196</f>
        <v>10500000</v>
      </c>
      <c r="J175" s="2" t="str">
        <f t="shared" si="20"/>
        <v/>
      </c>
      <c r="K175" s="2" t="str">
        <f t="shared" si="21"/>
        <v/>
      </c>
      <c r="L175" s="2">
        <f t="shared" si="22"/>
        <v>10500000</v>
      </c>
      <c r="M175" s="2" t="str">
        <f t="shared" si="23"/>
        <v/>
      </c>
      <c r="N175" s="2" t="str">
        <f t="shared" si="24"/>
        <v/>
      </c>
      <c r="O175" s="2">
        <f t="shared" si="25"/>
        <v>2</v>
      </c>
      <c r="P175">
        <f t="shared" si="26"/>
        <v>1</v>
      </c>
    </row>
    <row r="176" spans="1:16" x14ac:dyDescent="0.25">
      <c r="A176" s="2" t="str">
        <f>Database!A202</f>
        <v>CHI</v>
      </c>
      <c r="B176" s="2">
        <f t="shared" si="18"/>
        <v>1</v>
      </c>
      <c r="C176" s="3">
        <f t="shared" si="19"/>
        <v>0.953125</v>
      </c>
      <c r="D176" s="2" t="str">
        <f>Database!C202</f>
        <v>D</v>
      </c>
      <c r="E176" s="2" t="str">
        <f>Database!B202</f>
        <v>Seth Jones</v>
      </c>
      <c r="F176" s="19">
        <f>2022-Database!D202</f>
        <v>28</v>
      </c>
      <c r="G176" s="2" t="str">
        <f>Database!F202</f>
        <v>USA</v>
      </c>
      <c r="H176" s="4" t="str">
        <f>Database!E202</f>
        <v>TX</v>
      </c>
      <c r="I176" s="18">
        <f>Database!G202</f>
        <v>9500000</v>
      </c>
      <c r="J176" s="2" t="str">
        <f t="shared" si="20"/>
        <v/>
      </c>
      <c r="K176" s="2" t="str">
        <f t="shared" si="21"/>
        <v/>
      </c>
      <c r="L176" s="2" t="str">
        <f t="shared" si="22"/>
        <v/>
      </c>
      <c r="M176" s="2">
        <f t="shared" si="23"/>
        <v>9500000</v>
      </c>
      <c r="N176" s="2" t="str">
        <f t="shared" si="24"/>
        <v/>
      </c>
      <c r="O176" s="2">
        <f t="shared" si="25"/>
        <v>4</v>
      </c>
      <c r="P176">
        <f t="shared" si="26"/>
        <v>3</v>
      </c>
    </row>
    <row r="177" spans="1:16" x14ac:dyDescent="0.25">
      <c r="A177" s="2" t="str">
        <f>Database!A189</f>
        <v>CHI</v>
      </c>
      <c r="B177" s="2">
        <f t="shared" si="18"/>
        <v>1</v>
      </c>
      <c r="C177" s="3">
        <f t="shared" si="19"/>
        <v>0.90625</v>
      </c>
      <c r="D177" s="2" t="str">
        <f>Database!C189</f>
        <v>C</v>
      </c>
      <c r="E177" s="2" t="str">
        <f>Database!B189</f>
        <v>Jonathan Toews</v>
      </c>
      <c r="F177" s="19">
        <f>2022-Database!D189</f>
        <v>34</v>
      </c>
      <c r="G177" s="2" t="str">
        <f>Database!F189</f>
        <v>CAN</v>
      </c>
      <c r="H177" s="4" t="str">
        <f>Database!E189</f>
        <v>MB</v>
      </c>
      <c r="I177" s="18">
        <f>Database!G189</f>
        <v>10500000</v>
      </c>
      <c r="J177" s="2" t="str">
        <f t="shared" si="20"/>
        <v/>
      </c>
      <c r="K177" s="2">
        <f t="shared" si="21"/>
        <v>10500000</v>
      </c>
      <c r="L177" s="2" t="str">
        <f t="shared" si="22"/>
        <v/>
      </c>
      <c r="M177" s="2" t="str">
        <f t="shared" si="23"/>
        <v/>
      </c>
      <c r="N177" s="2" t="str">
        <f t="shared" si="24"/>
        <v/>
      </c>
      <c r="O177" s="2">
        <f t="shared" si="25"/>
        <v>4</v>
      </c>
      <c r="P177">
        <f t="shared" si="26"/>
        <v>3</v>
      </c>
    </row>
    <row r="178" spans="1:16" x14ac:dyDescent="0.25">
      <c r="A178" s="2" t="str">
        <f>Database!A197</f>
        <v>CHI</v>
      </c>
      <c r="B178" s="2">
        <f t="shared" si="18"/>
        <v>1</v>
      </c>
      <c r="C178" s="3">
        <f t="shared" si="19"/>
        <v>0.28125</v>
      </c>
      <c r="D178" s="2" t="str">
        <f>Database!C197</f>
        <v>G</v>
      </c>
      <c r="E178" s="2" t="str">
        <f>Database!B197</f>
        <v>Petr Mrazek</v>
      </c>
      <c r="F178" s="19">
        <f>2022-Database!D197</f>
        <v>30</v>
      </c>
      <c r="G178" s="2" t="str">
        <f>Database!F197</f>
        <v>CZE</v>
      </c>
      <c r="H178" s="4" t="str">
        <f>Database!E197</f>
        <v>--</v>
      </c>
      <c r="I178" s="18">
        <f>Database!G197</f>
        <v>3800000</v>
      </c>
      <c r="J178" s="2" t="str">
        <f t="shared" si="20"/>
        <v/>
      </c>
      <c r="K178" s="2" t="str">
        <f t="shared" si="21"/>
        <v/>
      </c>
      <c r="L178" s="2" t="str">
        <f t="shared" si="22"/>
        <v/>
      </c>
      <c r="M178" s="2" t="str">
        <f t="shared" si="23"/>
        <v/>
      </c>
      <c r="N178" s="2">
        <f t="shared" si="24"/>
        <v>3800000</v>
      </c>
      <c r="O178" s="2">
        <f t="shared" si="25"/>
        <v>24</v>
      </c>
      <c r="P178">
        <f t="shared" si="26"/>
        <v>23</v>
      </c>
    </row>
    <row r="179" spans="1:16" x14ac:dyDescent="0.25">
      <c r="A179" s="2" t="str">
        <f>Database!A184</f>
        <v>CHI</v>
      </c>
      <c r="B179" s="2">
        <f t="shared" si="18"/>
        <v>2</v>
      </c>
      <c r="C179" s="3">
        <f t="shared" si="19"/>
        <v>0.9375</v>
      </c>
      <c r="D179" s="2" t="str">
        <f>Database!C184</f>
        <v>D</v>
      </c>
      <c r="E179" s="2" t="str">
        <f>Database!B184</f>
        <v>Connor Murphy</v>
      </c>
      <c r="F179" s="19">
        <f>2022-Database!D184</f>
        <v>29</v>
      </c>
      <c r="G179" s="2" t="str">
        <f>Database!F184</f>
        <v>USA</v>
      </c>
      <c r="H179" s="4" t="str">
        <f>Database!E184</f>
        <v>OH</v>
      </c>
      <c r="I179" s="18">
        <f>Database!G184</f>
        <v>4400000</v>
      </c>
      <c r="J179" s="2" t="str">
        <f t="shared" si="20"/>
        <v/>
      </c>
      <c r="K179" s="2" t="str">
        <f t="shared" si="21"/>
        <v/>
      </c>
      <c r="L179" s="2" t="str">
        <f t="shared" si="22"/>
        <v/>
      </c>
      <c r="M179" s="2">
        <f t="shared" si="23"/>
        <v>4400000</v>
      </c>
      <c r="N179" s="2" t="str">
        <f t="shared" si="24"/>
        <v/>
      </c>
      <c r="O179" s="2">
        <f t="shared" si="25"/>
        <v>69</v>
      </c>
      <c r="P179">
        <f t="shared" si="26"/>
        <v>68</v>
      </c>
    </row>
    <row r="180" spans="1:16" x14ac:dyDescent="0.25">
      <c r="A180" s="2" t="str">
        <f>Database!A188</f>
        <v>CHI</v>
      </c>
      <c r="B180" s="2">
        <f t="shared" si="18"/>
        <v>2</v>
      </c>
      <c r="C180" s="3">
        <f t="shared" si="19"/>
        <v>0.796875</v>
      </c>
      <c r="D180" s="2" t="str">
        <f>Database!C188</f>
        <v>D</v>
      </c>
      <c r="E180" s="2" t="str">
        <f>Database!B188</f>
        <v>Jake McCabe</v>
      </c>
      <c r="F180" s="19">
        <f>2022-Database!D188</f>
        <v>29</v>
      </c>
      <c r="G180" s="2" t="str">
        <f>Database!F188</f>
        <v>USA</v>
      </c>
      <c r="H180" s="4" t="str">
        <f>Database!E188</f>
        <v>WI</v>
      </c>
      <c r="I180" s="18">
        <f>Database!G188</f>
        <v>4000000</v>
      </c>
      <c r="J180" s="2" t="str">
        <f t="shared" si="20"/>
        <v/>
      </c>
      <c r="K180" s="2" t="str">
        <f t="shared" si="21"/>
        <v/>
      </c>
      <c r="L180" s="2" t="str">
        <f t="shared" si="22"/>
        <v/>
      </c>
      <c r="M180" s="2">
        <f t="shared" si="23"/>
        <v>4000000</v>
      </c>
      <c r="N180" s="2" t="str">
        <f t="shared" si="24"/>
        <v/>
      </c>
      <c r="O180" s="2">
        <f t="shared" si="25"/>
        <v>78</v>
      </c>
      <c r="P180">
        <f t="shared" si="26"/>
        <v>77</v>
      </c>
    </row>
    <row r="181" spans="1:16" x14ac:dyDescent="0.25">
      <c r="A181" s="2" t="str">
        <f>Database!A179</f>
        <v>CHI</v>
      </c>
      <c r="B181" s="2">
        <f t="shared" si="18"/>
        <v>2</v>
      </c>
      <c r="C181" s="3">
        <f t="shared" si="19"/>
        <v>0.5625</v>
      </c>
      <c r="D181" s="2" t="str">
        <f>Database!C179</f>
        <v>R</v>
      </c>
      <c r="E181" s="2" t="str">
        <f>Database!B179</f>
        <v>Brett Connolly</v>
      </c>
      <c r="F181" s="19">
        <f>2022-Database!D179</f>
        <v>30</v>
      </c>
      <c r="G181" s="2" t="str">
        <f>Database!F179</f>
        <v>CAN</v>
      </c>
      <c r="H181" s="4" t="str">
        <f>Database!E179</f>
        <v>BC</v>
      </c>
      <c r="I181" s="18">
        <f>Database!G179</f>
        <v>3500000</v>
      </c>
      <c r="J181" s="2" t="str">
        <f t="shared" si="20"/>
        <v/>
      </c>
      <c r="K181" s="2" t="str">
        <f t="shared" si="21"/>
        <v/>
      </c>
      <c r="L181" s="2">
        <f t="shared" si="22"/>
        <v>3500000</v>
      </c>
      <c r="M181" s="2" t="str">
        <f t="shared" si="23"/>
        <v/>
      </c>
      <c r="N181" s="2" t="str">
        <f t="shared" si="24"/>
        <v/>
      </c>
      <c r="O181" s="2">
        <f t="shared" si="25"/>
        <v>47</v>
      </c>
      <c r="P181">
        <f t="shared" si="26"/>
        <v>46</v>
      </c>
    </row>
    <row r="182" spans="1:16" x14ac:dyDescent="0.25">
      <c r="A182" s="2" t="str">
        <f>Database!A204</f>
        <v>CHI</v>
      </c>
      <c r="B182" s="2">
        <f t="shared" si="18"/>
        <v>2</v>
      </c>
      <c r="C182" s="3">
        <f t="shared" si="19"/>
        <v>0.28125</v>
      </c>
      <c r="D182" s="2" t="str">
        <f>Database!C204</f>
        <v>C</v>
      </c>
      <c r="E182" s="2" t="str">
        <f>Database!B204</f>
        <v>Tyler Johnson</v>
      </c>
      <c r="F182" s="19">
        <f>2022-Database!D204</f>
        <v>32</v>
      </c>
      <c r="G182" s="2" t="str">
        <f>Database!F204</f>
        <v>USA</v>
      </c>
      <c r="H182" s="4" t="str">
        <f>Database!E204</f>
        <v>WA</v>
      </c>
      <c r="I182" s="18">
        <f>Database!G204</f>
        <v>5000000</v>
      </c>
      <c r="J182" s="2" t="str">
        <f t="shared" si="20"/>
        <v/>
      </c>
      <c r="K182" s="2">
        <f t="shared" si="21"/>
        <v>5000000</v>
      </c>
      <c r="L182" s="2" t="str">
        <f t="shared" si="22"/>
        <v/>
      </c>
      <c r="M182" s="2" t="str">
        <f t="shared" si="23"/>
        <v/>
      </c>
      <c r="N182" s="2" t="str">
        <f t="shared" si="24"/>
        <v/>
      </c>
      <c r="O182" s="2">
        <f t="shared" si="25"/>
        <v>56</v>
      </c>
      <c r="P182">
        <f t="shared" si="26"/>
        <v>55</v>
      </c>
    </row>
    <row r="183" spans="1:16" x14ac:dyDescent="0.25">
      <c r="A183" s="2" t="str">
        <f>Database!A175</f>
        <v>CHI</v>
      </c>
      <c r="B183" s="2">
        <f t="shared" si="18"/>
        <v>3</v>
      </c>
      <c r="C183" s="3">
        <f t="shared" si="19"/>
        <v>1</v>
      </c>
      <c r="D183" s="2" t="str">
        <f>Database!C175</f>
        <v>G</v>
      </c>
      <c r="E183" s="2" t="str">
        <f>Database!B175</f>
        <v>Alex Stalock</v>
      </c>
      <c r="F183" s="19">
        <f>2022-Database!D175</f>
        <v>35</v>
      </c>
      <c r="G183" s="2" t="str">
        <f>Database!F175</f>
        <v>USA</v>
      </c>
      <c r="H183" s="4" t="str">
        <f>Database!E175</f>
        <v>MN</v>
      </c>
      <c r="I183" s="18">
        <f>Database!G175</f>
        <v>750000</v>
      </c>
      <c r="J183" s="2" t="str">
        <f t="shared" si="20"/>
        <v/>
      </c>
      <c r="K183" s="2" t="str">
        <f t="shared" si="21"/>
        <v/>
      </c>
      <c r="L183" s="2" t="str">
        <f t="shared" si="22"/>
        <v/>
      </c>
      <c r="M183" s="2" t="str">
        <f t="shared" si="23"/>
        <v/>
      </c>
      <c r="N183" s="2">
        <f t="shared" si="24"/>
        <v>750000</v>
      </c>
      <c r="O183" s="2">
        <f t="shared" si="25"/>
        <v>65</v>
      </c>
      <c r="P183">
        <f t="shared" si="26"/>
        <v>64</v>
      </c>
    </row>
    <row r="184" spans="1:16" x14ac:dyDescent="0.25">
      <c r="A184" s="2" t="str">
        <f>Database!A182</f>
        <v>CHI</v>
      </c>
      <c r="B184" s="2">
        <f t="shared" si="18"/>
        <v>3</v>
      </c>
      <c r="C184" s="3">
        <f t="shared" si="19"/>
        <v>0.78125</v>
      </c>
      <c r="D184" s="2" t="str">
        <f>Database!C182</f>
        <v>D</v>
      </c>
      <c r="E184" s="2" t="str">
        <f>Database!B182</f>
        <v>Caleb Jones</v>
      </c>
      <c r="F184" s="19">
        <f>2022-Database!D182</f>
        <v>25</v>
      </c>
      <c r="G184" s="2" t="str">
        <f>Database!F182</f>
        <v>USA</v>
      </c>
      <c r="H184" s="4" t="str">
        <f>Database!E182</f>
        <v>TX</v>
      </c>
      <c r="I184" s="18">
        <f>Database!G182</f>
        <v>1350000</v>
      </c>
      <c r="J184" s="2" t="str">
        <f t="shared" si="20"/>
        <v/>
      </c>
      <c r="K184" s="2" t="str">
        <f t="shared" si="21"/>
        <v/>
      </c>
      <c r="L184" s="2" t="str">
        <f t="shared" si="22"/>
        <v/>
      </c>
      <c r="M184" s="2">
        <f t="shared" si="23"/>
        <v>1350000</v>
      </c>
      <c r="N184" s="2" t="str">
        <f t="shared" si="24"/>
        <v/>
      </c>
      <c r="O184" s="2">
        <f t="shared" si="25"/>
        <v>143</v>
      </c>
      <c r="P184">
        <f t="shared" si="26"/>
        <v>142</v>
      </c>
    </row>
    <row r="185" spans="1:16" x14ac:dyDescent="0.25">
      <c r="A185" s="2" t="str">
        <f>Database!A200</f>
        <v>CHI</v>
      </c>
      <c r="B185" s="2">
        <f t="shared" si="18"/>
        <v>3</v>
      </c>
      <c r="C185" s="3">
        <f t="shared" si="19"/>
        <v>0.78125</v>
      </c>
      <c r="D185" s="2" t="str">
        <f>Database!C200</f>
        <v>D</v>
      </c>
      <c r="E185" s="2" t="str">
        <f>Database!B200</f>
        <v>Riley Stillman</v>
      </c>
      <c r="F185" s="19">
        <f>2022-Database!D200</f>
        <v>24</v>
      </c>
      <c r="G185" s="2" t="str">
        <f>Database!F200</f>
        <v>CAN</v>
      </c>
      <c r="H185" s="4" t="str">
        <f>Database!E200</f>
        <v>ON</v>
      </c>
      <c r="I185" s="18">
        <f>Database!G200</f>
        <v>1350000</v>
      </c>
      <c r="J185" s="2" t="str">
        <f t="shared" si="20"/>
        <v/>
      </c>
      <c r="K185" s="2" t="str">
        <f t="shared" si="21"/>
        <v/>
      </c>
      <c r="L185" s="2" t="str">
        <f t="shared" si="22"/>
        <v/>
      </c>
      <c r="M185" s="2">
        <f t="shared" si="23"/>
        <v>1350000</v>
      </c>
      <c r="N185" s="2" t="str">
        <f t="shared" si="24"/>
        <v/>
      </c>
      <c r="O185" s="2">
        <f t="shared" si="25"/>
        <v>143</v>
      </c>
      <c r="P185">
        <f t="shared" si="26"/>
        <v>142</v>
      </c>
    </row>
    <row r="186" spans="1:16" x14ac:dyDescent="0.25">
      <c r="A186" s="2" t="str">
        <f>Database!A187</f>
        <v>CHI</v>
      </c>
      <c r="B186" s="2">
        <f t="shared" si="18"/>
        <v>3</v>
      </c>
      <c r="C186" s="3">
        <f t="shared" si="19"/>
        <v>0.515625</v>
      </c>
      <c r="D186" s="2" t="str">
        <f>Database!C187</f>
        <v>D</v>
      </c>
      <c r="E186" s="2" t="str">
        <f>Database!B187</f>
        <v>Jack Johnson</v>
      </c>
      <c r="F186" s="19">
        <f>2022-Database!D187</f>
        <v>35</v>
      </c>
      <c r="G186" s="2" t="str">
        <f>Database!F187</f>
        <v>USA</v>
      </c>
      <c r="H186" s="4" t="str">
        <f>Database!E187</f>
        <v>IN</v>
      </c>
      <c r="I186" s="18">
        <f>Database!G187</f>
        <v>950000</v>
      </c>
      <c r="J186" s="2" t="str">
        <f t="shared" si="20"/>
        <v/>
      </c>
      <c r="K186" s="2" t="str">
        <f t="shared" si="21"/>
        <v/>
      </c>
      <c r="L186" s="2" t="str">
        <f t="shared" si="22"/>
        <v/>
      </c>
      <c r="M186" s="2">
        <f t="shared" si="23"/>
        <v>950000</v>
      </c>
      <c r="N186" s="2" t="str">
        <f t="shared" si="24"/>
        <v/>
      </c>
      <c r="O186" s="2">
        <f t="shared" si="25"/>
        <v>160</v>
      </c>
      <c r="P186">
        <f t="shared" si="26"/>
        <v>159</v>
      </c>
    </row>
    <row r="187" spans="1:16" x14ac:dyDescent="0.25">
      <c r="A187" s="2" t="str">
        <f>Database!A177</f>
        <v>CHI</v>
      </c>
      <c r="B187" s="2">
        <f t="shared" si="18"/>
        <v>3</v>
      </c>
      <c r="C187" s="3">
        <f t="shared" si="19"/>
        <v>0.4375</v>
      </c>
      <c r="D187" s="2" t="str">
        <f>Database!C177</f>
        <v>C</v>
      </c>
      <c r="E187" s="2" t="str">
        <f>Database!B177</f>
        <v>Andreas Athanasiou</v>
      </c>
      <c r="F187" s="19">
        <f>2022-Database!D177</f>
        <v>28</v>
      </c>
      <c r="G187" s="2" t="str">
        <f>Database!F177</f>
        <v>CAN</v>
      </c>
      <c r="H187" s="4" t="str">
        <f>Database!E177</f>
        <v>ON</v>
      </c>
      <c r="I187" s="18">
        <f>Database!G177</f>
        <v>3000000</v>
      </c>
      <c r="J187" s="2" t="str">
        <f t="shared" si="20"/>
        <v/>
      </c>
      <c r="K187" s="2">
        <f t="shared" si="21"/>
        <v>3000000</v>
      </c>
      <c r="L187" s="2" t="str">
        <f t="shared" si="22"/>
        <v/>
      </c>
      <c r="M187" s="2" t="str">
        <f t="shared" si="23"/>
        <v/>
      </c>
      <c r="N187" s="2" t="str">
        <f t="shared" si="24"/>
        <v/>
      </c>
      <c r="O187" s="2">
        <f t="shared" si="25"/>
        <v>83</v>
      </c>
      <c r="P187">
        <f t="shared" si="26"/>
        <v>82</v>
      </c>
    </row>
    <row r="188" spans="1:16" x14ac:dyDescent="0.25">
      <c r="A188" s="2" t="str">
        <f>Database!A194</f>
        <v>CHI</v>
      </c>
      <c r="B188" s="2">
        <f t="shared" si="18"/>
        <v>3</v>
      </c>
      <c r="C188" s="3">
        <f t="shared" si="19"/>
        <v>0.4375</v>
      </c>
      <c r="D188" s="2" t="str">
        <f>Database!C194</f>
        <v>C</v>
      </c>
      <c r="E188" s="2" t="str">
        <f>Database!B194</f>
        <v>Max Domi</v>
      </c>
      <c r="F188" s="19">
        <f>2022-Database!D194</f>
        <v>27</v>
      </c>
      <c r="G188" s="2" t="str">
        <f>Database!F194</f>
        <v>CAN</v>
      </c>
      <c r="H188" s="4" t="str">
        <f>Database!E194</f>
        <v>MB</v>
      </c>
      <c r="I188" s="18">
        <f>Database!G194</f>
        <v>3000000</v>
      </c>
      <c r="J188" s="2" t="str">
        <f t="shared" si="20"/>
        <v/>
      </c>
      <c r="K188" s="2">
        <f t="shared" si="21"/>
        <v>3000000</v>
      </c>
      <c r="L188" s="2" t="str">
        <f t="shared" si="22"/>
        <v/>
      </c>
      <c r="M188" s="2" t="str">
        <f t="shared" si="23"/>
        <v/>
      </c>
      <c r="N188" s="2" t="str">
        <f t="shared" si="24"/>
        <v/>
      </c>
      <c r="O188" s="2">
        <f t="shared" si="25"/>
        <v>83</v>
      </c>
      <c r="P188">
        <f t="shared" si="26"/>
        <v>82</v>
      </c>
    </row>
    <row r="189" spans="1:16" x14ac:dyDescent="0.25">
      <c r="A189" s="2" t="str">
        <f>Database!A193</f>
        <v>CHI</v>
      </c>
      <c r="B189" s="2">
        <f t="shared" si="18"/>
        <v>3</v>
      </c>
      <c r="C189" s="3">
        <f t="shared" si="19"/>
        <v>0.3125</v>
      </c>
      <c r="D189" s="2" t="str">
        <f>Database!C193</f>
        <v>R</v>
      </c>
      <c r="E189" s="2" t="str">
        <f>Database!B193</f>
        <v>MacKenzie Entwistle</v>
      </c>
      <c r="F189" s="19">
        <f>2022-Database!D193</f>
        <v>23</v>
      </c>
      <c r="G189" s="2" t="str">
        <f>Database!F193</f>
        <v>CAN</v>
      </c>
      <c r="H189" s="4" t="str">
        <f>Database!E193</f>
        <v>ON</v>
      </c>
      <c r="I189" s="18">
        <f>Database!G193</f>
        <v>800000</v>
      </c>
      <c r="J189" s="2" t="str">
        <f t="shared" si="20"/>
        <v/>
      </c>
      <c r="K189" s="2" t="str">
        <f t="shared" si="21"/>
        <v/>
      </c>
      <c r="L189" s="2">
        <f t="shared" si="22"/>
        <v>800000</v>
      </c>
      <c r="M189" s="2" t="str">
        <f t="shared" si="23"/>
        <v/>
      </c>
      <c r="N189" s="2" t="str">
        <f t="shared" si="24"/>
        <v/>
      </c>
      <c r="O189" s="2">
        <f t="shared" si="25"/>
        <v>87</v>
      </c>
      <c r="P189">
        <f t="shared" si="26"/>
        <v>86</v>
      </c>
    </row>
    <row r="190" spans="1:16" x14ac:dyDescent="0.25">
      <c r="A190" s="2" t="str">
        <f>Database!A176</f>
        <v>CHI</v>
      </c>
      <c r="B190" s="2">
        <f t="shared" si="18"/>
        <v>3</v>
      </c>
      <c r="C190" s="3">
        <f t="shared" si="19"/>
        <v>0.296875</v>
      </c>
      <c r="D190" s="2" t="str">
        <f>Database!C176</f>
        <v>D</v>
      </c>
      <c r="E190" s="2" t="str">
        <f>Database!B176</f>
        <v>Alex Vlasic</v>
      </c>
      <c r="F190" s="19">
        <f>2022-Database!D176</f>
        <v>21</v>
      </c>
      <c r="G190" s="2" t="str">
        <f>Database!F176</f>
        <v>USA</v>
      </c>
      <c r="H190" s="4" t="str">
        <f>Database!E176</f>
        <v>IL</v>
      </c>
      <c r="I190" s="18">
        <f>Database!G176</f>
        <v>916667</v>
      </c>
      <c r="J190" s="2" t="str">
        <f t="shared" si="20"/>
        <v/>
      </c>
      <c r="K190" s="2" t="str">
        <f t="shared" si="21"/>
        <v/>
      </c>
      <c r="L190" s="2" t="str">
        <f t="shared" si="22"/>
        <v/>
      </c>
      <c r="M190" s="2">
        <f t="shared" si="23"/>
        <v>916667</v>
      </c>
      <c r="N190" s="2" t="str">
        <f t="shared" si="24"/>
        <v/>
      </c>
      <c r="O190" s="2">
        <f t="shared" si="25"/>
        <v>174</v>
      </c>
      <c r="P190">
        <f t="shared" si="26"/>
        <v>173</v>
      </c>
    </row>
    <row r="191" spans="1:16" x14ac:dyDescent="0.25">
      <c r="A191" s="2" t="str">
        <f>Database!A203</f>
        <v>CHI</v>
      </c>
      <c r="B191" s="2">
        <f t="shared" si="18"/>
        <v>3</v>
      </c>
      <c r="C191" s="3">
        <f t="shared" si="19"/>
        <v>0.1875</v>
      </c>
      <c r="D191" s="2" t="str">
        <f>Database!C203</f>
        <v>R</v>
      </c>
      <c r="E191" s="2" t="str">
        <f>Database!B203</f>
        <v>Taylor Raddysh</v>
      </c>
      <c r="F191" s="19">
        <f>2022-Database!D203</f>
        <v>24</v>
      </c>
      <c r="G191" s="2" t="str">
        <f>Database!F203</f>
        <v>CAN</v>
      </c>
      <c r="H191" s="4" t="str">
        <f>Database!E203</f>
        <v>ON</v>
      </c>
      <c r="I191" s="18">
        <f>Database!G203</f>
        <v>758333</v>
      </c>
      <c r="J191" s="2" t="str">
        <f t="shared" si="20"/>
        <v/>
      </c>
      <c r="K191" s="2" t="str">
        <f t="shared" si="21"/>
        <v/>
      </c>
      <c r="L191" s="2">
        <f t="shared" si="22"/>
        <v>758333</v>
      </c>
      <c r="M191" s="2" t="str">
        <f t="shared" si="23"/>
        <v/>
      </c>
      <c r="N191" s="2" t="str">
        <f t="shared" si="24"/>
        <v/>
      </c>
      <c r="O191" s="2">
        <f t="shared" si="25"/>
        <v>91</v>
      </c>
      <c r="P191">
        <f t="shared" si="26"/>
        <v>90</v>
      </c>
    </row>
    <row r="192" spans="1:16" x14ac:dyDescent="0.25">
      <c r="A192" s="2" t="str">
        <f>Database!A181</f>
        <v>CHI</v>
      </c>
      <c r="B192" s="2">
        <f t="shared" si="18"/>
        <v>3</v>
      </c>
      <c r="C192" s="3">
        <f t="shared" si="19"/>
        <v>0.15625</v>
      </c>
      <c r="D192" s="2" t="str">
        <f>Database!C181</f>
        <v>R</v>
      </c>
      <c r="E192" s="2" t="str">
        <f>Database!B181</f>
        <v>Buddy Robinson</v>
      </c>
      <c r="F192" s="19">
        <f>2022-Database!D181</f>
        <v>31</v>
      </c>
      <c r="G192" s="2" t="str">
        <f>Database!F181</f>
        <v>USA</v>
      </c>
      <c r="H192" s="4" t="str">
        <f>Database!E181</f>
        <v>NJ</v>
      </c>
      <c r="I192" s="18">
        <f>Database!G181</f>
        <v>750000</v>
      </c>
      <c r="J192" s="2" t="str">
        <f t="shared" si="20"/>
        <v/>
      </c>
      <c r="K192" s="2" t="str">
        <f t="shared" si="21"/>
        <v/>
      </c>
      <c r="L192" s="2">
        <f t="shared" si="22"/>
        <v>750000</v>
      </c>
      <c r="M192" s="2" t="str">
        <f t="shared" si="23"/>
        <v/>
      </c>
      <c r="N192" s="2" t="str">
        <f t="shared" si="24"/>
        <v/>
      </c>
      <c r="O192" s="2">
        <f t="shared" si="25"/>
        <v>92</v>
      </c>
      <c r="P192">
        <f t="shared" si="26"/>
        <v>91</v>
      </c>
    </row>
    <row r="193" spans="1:16" x14ac:dyDescent="0.25">
      <c r="A193" s="2" t="str">
        <f>Database!A190</f>
        <v>CHI</v>
      </c>
      <c r="B193" s="2">
        <f t="shared" si="18"/>
        <v>3</v>
      </c>
      <c r="C193" s="3">
        <f t="shared" si="19"/>
        <v>0.15625</v>
      </c>
      <c r="D193" s="2" t="str">
        <f>Database!C190</f>
        <v>L</v>
      </c>
      <c r="E193" s="2" t="str">
        <f>Database!B190</f>
        <v>Jujhar Khaira</v>
      </c>
      <c r="F193" s="19">
        <f>2022-Database!D190</f>
        <v>28</v>
      </c>
      <c r="G193" s="2" t="str">
        <f>Database!F190</f>
        <v>CAN</v>
      </c>
      <c r="H193" s="4" t="str">
        <f>Database!E190</f>
        <v>BC</v>
      </c>
      <c r="I193" s="18">
        <f>Database!G190</f>
        <v>975000</v>
      </c>
      <c r="J193" s="2">
        <f t="shared" si="20"/>
        <v>975000</v>
      </c>
      <c r="K193" s="2" t="str">
        <f t="shared" si="21"/>
        <v/>
      </c>
      <c r="L193" s="2" t="str">
        <f t="shared" si="22"/>
        <v/>
      </c>
      <c r="M193" s="2" t="str">
        <f t="shared" si="23"/>
        <v/>
      </c>
      <c r="N193" s="2" t="str">
        <f t="shared" si="24"/>
        <v/>
      </c>
      <c r="O193" s="2">
        <f t="shared" si="25"/>
        <v>92</v>
      </c>
      <c r="P193">
        <f t="shared" si="26"/>
        <v>91</v>
      </c>
    </row>
    <row r="194" spans="1:16" x14ac:dyDescent="0.25">
      <c r="A194" s="2" t="str">
        <f>Database!A191</f>
        <v>CHI</v>
      </c>
      <c r="B194" s="2">
        <f t="shared" ref="B194:B257" si="27">IF(D194="D",(P194-MOD(P194,64))/64,(P194-MOD(P194,32))/32)+1</f>
        <v>3</v>
      </c>
      <c r="C194" s="3">
        <f t="shared" ref="C194:C257" si="28">IF(D194="D",(64-MOD(P194,64))/64,(32-MOD(P194,32))/32)</f>
        <v>6.25E-2</v>
      </c>
      <c r="D194" s="2" t="str">
        <f>Database!C191</f>
        <v>L</v>
      </c>
      <c r="E194" s="2" t="str">
        <f>Database!B191</f>
        <v>Lukas Reichel</v>
      </c>
      <c r="F194" s="19">
        <f>2022-Database!D191</f>
        <v>20</v>
      </c>
      <c r="G194" s="2" t="str">
        <f>Database!F191</f>
        <v>DEU</v>
      </c>
      <c r="H194" s="4" t="str">
        <f>Database!E191</f>
        <v>--</v>
      </c>
      <c r="I194" s="18">
        <f>Database!G191</f>
        <v>925000</v>
      </c>
      <c r="J194" s="2">
        <f t="shared" ref="J194:J257" si="29">IF($D194="L",$I194,"")</f>
        <v>925000</v>
      </c>
      <c r="K194" s="2" t="str">
        <f t="shared" ref="K194:K257" si="30">IF($D194="C",$I194,"")</f>
        <v/>
      </c>
      <c r="L194" s="2" t="str">
        <f t="shared" ref="L194:L257" si="31">IF($D194="R",$I194,"")</f>
        <v/>
      </c>
      <c r="M194" s="2" t="str">
        <f t="shared" ref="M194:M257" si="32">IF($D194="D",$I194,"")</f>
        <v/>
      </c>
      <c r="N194" s="2" t="str">
        <f t="shared" ref="N194:N257" si="33">IF($D194="G",$I194,"")</f>
        <v/>
      </c>
      <c r="O194" s="2">
        <f t="shared" ref="O194:O257" si="34">IF(D194="L",RANK(J194,J$2:J$815,FALSE),0)+IF(D194="C",RANK(K194,K$2:K$815,FALSE),0)+IF(D194="R",RANK(L194,L$2:L$815,FALSE),0)+IF(D194="D",RANK(M194,M$2:M$815,FALSE),0)+IF(D194="G",RANK(N194,N$2:N$815,FALSE),0)</f>
        <v>95</v>
      </c>
      <c r="P194">
        <f t="shared" ref="P194:P257" si="35">O194-1</f>
        <v>94</v>
      </c>
    </row>
    <row r="195" spans="1:16" x14ac:dyDescent="0.25">
      <c r="A195" s="2" t="str">
        <f>Database!A195</f>
        <v>CHI</v>
      </c>
      <c r="B195" s="2">
        <f t="shared" si="27"/>
        <v>4</v>
      </c>
      <c r="C195" s="3">
        <f t="shared" si="28"/>
        <v>0.78125</v>
      </c>
      <c r="D195" s="2" t="str">
        <f>Database!C195</f>
        <v>L</v>
      </c>
      <c r="E195" s="2" t="str">
        <f>Database!B195</f>
        <v>Mike Hardman</v>
      </c>
      <c r="F195" s="19">
        <f>2022-Database!D195</f>
        <v>23</v>
      </c>
      <c r="G195" s="2" t="str">
        <f>Database!F195</f>
        <v>USA</v>
      </c>
      <c r="H195" s="4" t="str">
        <f>Database!E195</f>
        <v>MA</v>
      </c>
      <c r="I195" s="18">
        <f>Database!G195</f>
        <v>800000</v>
      </c>
      <c r="J195" s="2">
        <f t="shared" si="29"/>
        <v>800000</v>
      </c>
      <c r="K195" s="2" t="str">
        <f t="shared" si="30"/>
        <v/>
      </c>
      <c r="L195" s="2" t="str">
        <f t="shared" si="31"/>
        <v/>
      </c>
      <c r="M195" s="2" t="str">
        <f t="shared" si="32"/>
        <v/>
      </c>
      <c r="N195" s="2" t="str">
        <f t="shared" si="33"/>
        <v/>
      </c>
      <c r="O195" s="2">
        <f t="shared" si="34"/>
        <v>104</v>
      </c>
      <c r="P195">
        <f t="shared" si="35"/>
        <v>103</v>
      </c>
    </row>
    <row r="196" spans="1:16" x14ac:dyDescent="0.25">
      <c r="A196" s="2" t="str">
        <f>Database!A178</f>
        <v>CHI</v>
      </c>
      <c r="B196" s="2">
        <f t="shared" si="27"/>
        <v>4</v>
      </c>
      <c r="C196" s="3">
        <f t="shared" si="28"/>
        <v>0.53125</v>
      </c>
      <c r="D196" s="2" t="str">
        <f>Database!C178</f>
        <v>L</v>
      </c>
      <c r="E196" s="2" t="str">
        <f>Database!B178</f>
        <v>Boris Katchouk</v>
      </c>
      <c r="F196" s="19">
        <f>2022-Database!D178</f>
        <v>24</v>
      </c>
      <c r="G196" s="2" t="str">
        <f>Database!F178</f>
        <v>CAN</v>
      </c>
      <c r="H196" s="4" t="str">
        <f>Database!E178</f>
        <v>BC</v>
      </c>
      <c r="I196" s="18">
        <f>Database!G178</f>
        <v>758333</v>
      </c>
      <c r="J196" s="2">
        <f t="shared" si="29"/>
        <v>758333</v>
      </c>
      <c r="K196" s="2" t="str">
        <f t="shared" si="30"/>
        <v/>
      </c>
      <c r="L196" s="2" t="str">
        <f t="shared" si="31"/>
        <v/>
      </c>
      <c r="M196" s="2" t="str">
        <f t="shared" si="32"/>
        <v/>
      </c>
      <c r="N196" s="2" t="str">
        <f t="shared" si="33"/>
        <v/>
      </c>
      <c r="O196" s="2">
        <f t="shared" si="34"/>
        <v>112</v>
      </c>
      <c r="P196">
        <f t="shared" si="35"/>
        <v>111</v>
      </c>
    </row>
    <row r="197" spans="1:16" x14ac:dyDescent="0.25">
      <c r="A197" s="2" t="str">
        <f>Database!A180</f>
        <v>CHI</v>
      </c>
      <c r="B197" s="2">
        <f t="shared" si="27"/>
        <v>4</v>
      </c>
      <c r="C197" s="3">
        <f t="shared" si="28"/>
        <v>0.5</v>
      </c>
      <c r="D197" s="2" t="str">
        <f>Database!C180</f>
        <v>L</v>
      </c>
      <c r="E197" s="2" t="str">
        <f>Database!B180</f>
        <v>Brett Seney</v>
      </c>
      <c r="F197" s="19">
        <f>2022-Database!D180</f>
        <v>26</v>
      </c>
      <c r="G197" s="2" t="str">
        <f>Database!F180</f>
        <v>CAN</v>
      </c>
      <c r="H197" s="4" t="str">
        <f>Database!E180</f>
        <v>ON</v>
      </c>
      <c r="I197" s="18">
        <f>Database!G180</f>
        <v>750000</v>
      </c>
      <c r="J197" s="2">
        <f t="shared" si="29"/>
        <v>750000</v>
      </c>
      <c r="K197" s="2" t="str">
        <f t="shared" si="30"/>
        <v/>
      </c>
      <c r="L197" s="2" t="str">
        <f t="shared" si="31"/>
        <v/>
      </c>
      <c r="M197" s="2" t="str">
        <f t="shared" si="32"/>
        <v/>
      </c>
      <c r="N197" s="2" t="str">
        <f t="shared" si="33"/>
        <v/>
      </c>
      <c r="O197" s="2">
        <f t="shared" si="34"/>
        <v>113</v>
      </c>
      <c r="P197">
        <f t="shared" si="35"/>
        <v>112</v>
      </c>
    </row>
    <row r="198" spans="1:16" x14ac:dyDescent="0.25">
      <c r="A198" s="2" t="str">
        <f>Database!A183</f>
        <v>CHI</v>
      </c>
      <c r="B198" s="2">
        <f t="shared" si="27"/>
        <v>5</v>
      </c>
      <c r="C198" s="3">
        <f t="shared" si="28"/>
        <v>0.9375</v>
      </c>
      <c r="D198" s="2" t="str">
        <f>Database!C183</f>
        <v>C</v>
      </c>
      <c r="E198" s="2" t="str">
        <f>Database!B183</f>
        <v>Colin Blackwell</v>
      </c>
      <c r="F198" s="19">
        <f>2022-Database!D183</f>
        <v>29</v>
      </c>
      <c r="G198" s="2" t="str">
        <f>Database!F183</f>
        <v>USA</v>
      </c>
      <c r="H198" s="4" t="str">
        <f>Database!E183</f>
        <v>MA</v>
      </c>
      <c r="I198" s="18">
        <f>Database!G183</f>
        <v>1200000</v>
      </c>
      <c r="J198" s="2" t="str">
        <f t="shared" si="29"/>
        <v/>
      </c>
      <c r="K198" s="2">
        <f t="shared" si="30"/>
        <v>1200000</v>
      </c>
      <c r="L198" s="2" t="str">
        <f t="shared" si="31"/>
        <v/>
      </c>
      <c r="M198" s="2" t="str">
        <f t="shared" si="32"/>
        <v/>
      </c>
      <c r="N198" s="2" t="str">
        <f t="shared" si="33"/>
        <v/>
      </c>
      <c r="O198" s="2">
        <f t="shared" si="34"/>
        <v>131</v>
      </c>
      <c r="P198">
        <f t="shared" si="35"/>
        <v>130</v>
      </c>
    </row>
    <row r="199" spans="1:16" x14ac:dyDescent="0.25">
      <c r="A199" s="2" t="str">
        <f>Database!A201</f>
        <v>CHI</v>
      </c>
      <c r="B199" s="2">
        <f t="shared" si="27"/>
        <v>5</v>
      </c>
      <c r="C199" s="3">
        <f t="shared" si="28"/>
        <v>0.78125</v>
      </c>
      <c r="D199" s="2" t="str">
        <f>Database!C201</f>
        <v>C</v>
      </c>
      <c r="E199" s="2" t="str">
        <f>Database!B201</f>
        <v>Sam Lafferty</v>
      </c>
      <c r="F199" s="19">
        <f>2022-Database!D201</f>
        <v>27</v>
      </c>
      <c r="G199" s="2" t="str">
        <f>Database!F201</f>
        <v>USA</v>
      </c>
      <c r="H199" s="4" t="str">
        <f>Database!E201</f>
        <v>PA</v>
      </c>
      <c r="I199" s="18">
        <f>Database!G201</f>
        <v>1150000</v>
      </c>
      <c r="J199" s="2" t="str">
        <f t="shared" si="29"/>
        <v/>
      </c>
      <c r="K199" s="2">
        <f t="shared" si="30"/>
        <v>1150000</v>
      </c>
      <c r="L199" s="2" t="str">
        <f t="shared" si="31"/>
        <v/>
      </c>
      <c r="M199" s="2" t="str">
        <f t="shared" si="32"/>
        <v/>
      </c>
      <c r="N199" s="2" t="str">
        <f t="shared" si="33"/>
        <v/>
      </c>
      <c r="O199" s="2">
        <f t="shared" si="34"/>
        <v>136</v>
      </c>
      <c r="P199">
        <f t="shared" si="35"/>
        <v>135</v>
      </c>
    </row>
    <row r="200" spans="1:16" x14ac:dyDescent="0.25">
      <c r="A200" s="2" t="str">
        <f>Database!A186</f>
        <v>CHI</v>
      </c>
      <c r="B200" s="2">
        <f t="shared" si="27"/>
        <v>5</v>
      </c>
      <c r="C200" s="3">
        <f t="shared" si="28"/>
        <v>0.625</v>
      </c>
      <c r="D200" s="2" t="str">
        <f>Database!C186</f>
        <v>C</v>
      </c>
      <c r="E200" s="2" t="str">
        <f>Database!B186</f>
        <v>Henrik Borgström</v>
      </c>
      <c r="F200" s="19">
        <f>2022-Database!D186</f>
        <v>25</v>
      </c>
      <c r="G200" s="2" t="str">
        <f>Database!F186</f>
        <v>FIN</v>
      </c>
      <c r="H200" s="4" t="str">
        <f>Database!E186</f>
        <v>--</v>
      </c>
      <c r="I200" s="18">
        <f>Database!G186</f>
        <v>1000000</v>
      </c>
      <c r="J200" s="2" t="str">
        <f t="shared" si="29"/>
        <v/>
      </c>
      <c r="K200" s="2">
        <f t="shared" si="30"/>
        <v>1000000</v>
      </c>
      <c r="L200" s="2" t="str">
        <f t="shared" si="31"/>
        <v/>
      </c>
      <c r="M200" s="2" t="str">
        <f t="shared" si="32"/>
        <v/>
      </c>
      <c r="N200" s="2" t="str">
        <f t="shared" si="33"/>
        <v/>
      </c>
      <c r="O200" s="2">
        <f t="shared" si="34"/>
        <v>141</v>
      </c>
      <c r="P200">
        <f t="shared" si="35"/>
        <v>140</v>
      </c>
    </row>
    <row r="201" spans="1:16" x14ac:dyDescent="0.25">
      <c r="A201" s="2" t="str">
        <f>Database!A199</f>
        <v>CHI</v>
      </c>
      <c r="B201" s="2">
        <f t="shared" si="27"/>
        <v>6</v>
      </c>
      <c r="C201" s="3">
        <f t="shared" si="28"/>
        <v>0.28125</v>
      </c>
      <c r="D201" s="2" t="str">
        <f>Database!C199</f>
        <v>C</v>
      </c>
      <c r="E201" s="2" t="str">
        <f>Database!B199</f>
        <v>Reese Johnson</v>
      </c>
      <c r="F201" s="19">
        <f>2022-Database!D199</f>
        <v>24</v>
      </c>
      <c r="G201" s="2" t="str">
        <f>Database!F199</f>
        <v>CAN</v>
      </c>
      <c r="H201" s="4" t="str">
        <f>Database!E199</f>
        <v>SK</v>
      </c>
      <c r="I201" s="18">
        <f>Database!G199</f>
        <v>800000</v>
      </c>
      <c r="J201" s="2" t="str">
        <f t="shared" si="29"/>
        <v/>
      </c>
      <c r="K201" s="2">
        <f t="shared" si="30"/>
        <v>800000</v>
      </c>
      <c r="L201" s="2" t="str">
        <f t="shared" si="31"/>
        <v/>
      </c>
      <c r="M201" s="2" t="str">
        <f t="shared" si="32"/>
        <v/>
      </c>
      <c r="N201" s="2" t="str">
        <f t="shared" si="33"/>
        <v/>
      </c>
      <c r="O201" s="2">
        <f t="shared" si="34"/>
        <v>184</v>
      </c>
      <c r="P201">
        <f t="shared" si="35"/>
        <v>183</v>
      </c>
    </row>
    <row r="202" spans="1:16" x14ac:dyDescent="0.25">
      <c r="A202" s="2" t="str">
        <f>Database!A185</f>
        <v>CHI</v>
      </c>
      <c r="B202" s="2">
        <f t="shared" si="27"/>
        <v>7</v>
      </c>
      <c r="C202" s="3">
        <f t="shared" si="28"/>
        <v>0.625</v>
      </c>
      <c r="D202" s="2" t="str">
        <f>Database!C185</f>
        <v>C</v>
      </c>
      <c r="E202" s="2" t="str">
        <f>Database!B185</f>
        <v>Dylan Sikura</v>
      </c>
      <c r="F202" s="19">
        <f>2022-Database!D185</f>
        <v>27</v>
      </c>
      <c r="G202" s="2" t="str">
        <f>Database!F185</f>
        <v>CAN</v>
      </c>
      <c r="H202" s="4" t="str">
        <f>Database!E185</f>
        <v>ON</v>
      </c>
      <c r="I202" s="18">
        <f>Database!G185</f>
        <v>750000</v>
      </c>
      <c r="J202" s="2" t="str">
        <f t="shared" si="29"/>
        <v/>
      </c>
      <c r="K202" s="2">
        <f t="shared" si="30"/>
        <v>750000</v>
      </c>
      <c r="L202" s="2" t="str">
        <f t="shared" si="31"/>
        <v/>
      </c>
      <c r="M202" s="2" t="str">
        <f t="shared" si="32"/>
        <v/>
      </c>
      <c r="N202" s="2" t="str">
        <f t="shared" si="33"/>
        <v/>
      </c>
      <c r="O202" s="2">
        <f t="shared" si="34"/>
        <v>205</v>
      </c>
      <c r="P202">
        <f t="shared" si="35"/>
        <v>204</v>
      </c>
    </row>
    <row r="203" spans="1:16" x14ac:dyDescent="0.25">
      <c r="A203" s="2" t="str">
        <f>Database!A192</f>
        <v>CHI</v>
      </c>
      <c r="B203" s="2">
        <f t="shared" si="27"/>
        <v>7</v>
      </c>
      <c r="C203" s="3">
        <f t="shared" si="28"/>
        <v>0.625</v>
      </c>
      <c r="D203" s="2" t="str">
        <f>Database!C192</f>
        <v>C</v>
      </c>
      <c r="E203" s="2" t="str">
        <f>Database!B192</f>
        <v>Luke Philp</v>
      </c>
      <c r="F203" s="19">
        <f>2022-Database!D192</f>
        <v>27</v>
      </c>
      <c r="G203" s="2" t="str">
        <f>Database!F192</f>
        <v>CAN</v>
      </c>
      <c r="H203" s="4" t="str">
        <f>Database!E192</f>
        <v>AB</v>
      </c>
      <c r="I203" s="18">
        <f>Database!G192</f>
        <v>750000</v>
      </c>
      <c r="J203" s="2" t="str">
        <f t="shared" si="29"/>
        <v/>
      </c>
      <c r="K203" s="2">
        <f t="shared" si="30"/>
        <v>750000</v>
      </c>
      <c r="L203" s="2" t="str">
        <f t="shared" si="31"/>
        <v/>
      </c>
      <c r="M203" s="2" t="str">
        <f t="shared" si="32"/>
        <v/>
      </c>
      <c r="N203" s="2" t="str">
        <f t="shared" si="33"/>
        <v/>
      </c>
      <c r="O203" s="2">
        <f t="shared" si="34"/>
        <v>205</v>
      </c>
      <c r="P203">
        <f t="shared" si="35"/>
        <v>204</v>
      </c>
    </row>
    <row r="204" spans="1:16" x14ac:dyDescent="0.25">
      <c r="A204" s="2" t="str">
        <f>Database!A198</f>
        <v>CHI</v>
      </c>
      <c r="B204" s="2">
        <f t="shared" si="27"/>
        <v>7</v>
      </c>
      <c r="C204" s="3">
        <f t="shared" si="28"/>
        <v>0.625</v>
      </c>
      <c r="D204" s="2" t="str">
        <f>Database!C198</f>
        <v>C</v>
      </c>
      <c r="E204" s="2" t="str">
        <f>Database!B198</f>
        <v>Philipp Kurashev</v>
      </c>
      <c r="F204" s="19">
        <f>2022-Database!D198</f>
        <v>23</v>
      </c>
      <c r="G204" s="2" t="str">
        <f>Database!F198</f>
        <v>CHE</v>
      </c>
      <c r="H204" s="4" t="str">
        <f>Database!E198</f>
        <v>--</v>
      </c>
      <c r="I204" s="18">
        <f>Database!G198</f>
        <v>750000</v>
      </c>
      <c r="J204" s="2" t="str">
        <f t="shared" si="29"/>
        <v/>
      </c>
      <c r="K204" s="2">
        <f t="shared" si="30"/>
        <v>750000</v>
      </c>
      <c r="L204" s="2" t="str">
        <f t="shared" si="31"/>
        <v/>
      </c>
      <c r="M204" s="2" t="str">
        <f t="shared" si="32"/>
        <v/>
      </c>
      <c r="N204" s="2" t="str">
        <f t="shared" si="33"/>
        <v/>
      </c>
      <c r="O204" s="2">
        <f t="shared" si="34"/>
        <v>205</v>
      </c>
      <c r="P204">
        <f t="shared" si="35"/>
        <v>204</v>
      </c>
    </row>
    <row r="205" spans="1:16" x14ac:dyDescent="0.25">
      <c r="A205" s="2" t="str">
        <f>Database!A212</f>
        <v>COL</v>
      </c>
      <c r="B205" s="2">
        <f t="shared" si="27"/>
        <v>1</v>
      </c>
      <c r="C205" s="3">
        <f t="shared" si="28"/>
        <v>0.875</v>
      </c>
      <c r="D205" s="2" t="str">
        <f>Database!C212</f>
        <v>D</v>
      </c>
      <c r="E205" s="2" t="str">
        <f>Database!B212</f>
        <v>Cale Makar</v>
      </c>
      <c r="F205" s="19">
        <f>2022-Database!D212</f>
        <v>24</v>
      </c>
      <c r="G205" s="2" t="str">
        <f>Database!F212</f>
        <v>CAN</v>
      </c>
      <c r="H205" s="4" t="str">
        <f>Database!E212</f>
        <v>AB</v>
      </c>
      <c r="I205" s="18">
        <f>Database!G212</f>
        <v>9000000</v>
      </c>
      <c r="J205" s="2" t="str">
        <f t="shared" si="29"/>
        <v/>
      </c>
      <c r="K205" s="2" t="str">
        <f t="shared" si="30"/>
        <v/>
      </c>
      <c r="L205" s="2" t="str">
        <f t="shared" si="31"/>
        <v/>
      </c>
      <c r="M205" s="2">
        <f t="shared" si="32"/>
        <v>9000000</v>
      </c>
      <c r="N205" s="2" t="str">
        <f t="shared" si="33"/>
        <v/>
      </c>
      <c r="O205" s="2">
        <f t="shared" si="34"/>
        <v>9</v>
      </c>
      <c r="P205">
        <f t="shared" si="35"/>
        <v>8</v>
      </c>
    </row>
    <row r="206" spans="1:16" x14ac:dyDescent="0.25">
      <c r="A206" s="2" t="str">
        <f>Database!A221</f>
        <v>COL</v>
      </c>
      <c r="B206" s="2">
        <f t="shared" si="27"/>
        <v>1</v>
      </c>
      <c r="C206" s="3">
        <f t="shared" si="28"/>
        <v>0.875</v>
      </c>
      <c r="D206" s="2" t="str">
        <f>Database!C221</f>
        <v>R</v>
      </c>
      <c r="E206" s="2" t="str">
        <f>Database!B221</f>
        <v>Mikko Rantanen</v>
      </c>
      <c r="F206" s="19">
        <f>2022-Database!D221</f>
        <v>26</v>
      </c>
      <c r="G206" s="2" t="str">
        <f>Database!F221</f>
        <v>FIN</v>
      </c>
      <c r="H206" s="4" t="str">
        <f>Database!E221</f>
        <v>--</v>
      </c>
      <c r="I206" s="18">
        <f>Database!G221</f>
        <v>9250000</v>
      </c>
      <c r="J206" s="2" t="str">
        <f t="shared" si="29"/>
        <v/>
      </c>
      <c r="K206" s="2" t="str">
        <f t="shared" si="30"/>
        <v/>
      </c>
      <c r="L206" s="2">
        <f t="shared" si="31"/>
        <v>9250000</v>
      </c>
      <c r="M206" s="2" t="str">
        <f t="shared" si="32"/>
        <v/>
      </c>
      <c r="N206" s="2" t="str">
        <f t="shared" si="33"/>
        <v/>
      </c>
      <c r="O206" s="2">
        <f t="shared" si="34"/>
        <v>5</v>
      </c>
      <c r="P206">
        <f t="shared" si="35"/>
        <v>4</v>
      </c>
    </row>
    <row r="207" spans="1:16" x14ac:dyDescent="0.25">
      <c r="A207" s="2" t="str">
        <f>Database!A216</f>
        <v>COL</v>
      </c>
      <c r="B207" s="2">
        <f t="shared" si="27"/>
        <v>1</v>
      </c>
      <c r="C207" s="3">
        <f t="shared" si="28"/>
        <v>0.65625</v>
      </c>
      <c r="D207" s="2" t="str">
        <f>Database!C216</f>
        <v>L</v>
      </c>
      <c r="E207" s="2" t="str">
        <f>Database!B216</f>
        <v>Gabriel Landeskog</v>
      </c>
      <c r="F207" s="19">
        <f>2022-Database!D216</f>
        <v>30</v>
      </c>
      <c r="G207" s="2" t="str">
        <f>Database!F216</f>
        <v>SWE</v>
      </c>
      <c r="H207" s="4" t="str">
        <f>Database!E216</f>
        <v>--</v>
      </c>
      <c r="I207" s="18">
        <f>Database!G216</f>
        <v>7000000</v>
      </c>
      <c r="J207" s="2">
        <f t="shared" si="29"/>
        <v>7000000</v>
      </c>
      <c r="K207" s="2" t="str">
        <f t="shared" si="30"/>
        <v/>
      </c>
      <c r="L207" s="2" t="str">
        <f t="shared" si="31"/>
        <v/>
      </c>
      <c r="M207" s="2" t="str">
        <f t="shared" si="32"/>
        <v/>
      </c>
      <c r="N207" s="2" t="str">
        <f t="shared" si="33"/>
        <v/>
      </c>
      <c r="O207" s="2">
        <f t="shared" si="34"/>
        <v>12</v>
      </c>
      <c r="P207">
        <f t="shared" si="35"/>
        <v>11</v>
      </c>
    </row>
    <row r="208" spans="1:16" x14ac:dyDescent="0.25">
      <c r="A208" s="2" t="str">
        <f>Database!A226</f>
        <v>COL</v>
      </c>
      <c r="B208" s="2">
        <f t="shared" si="27"/>
        <v>1</v>
      </c>
      <c r="C208" s="3">
        <f t="shared" si="28"/>
        <v>0.5</v>
      </c>
      <c r="D208" s="2" t="str">
        <f>Database!C226</f>
        <v>R</v>
      </c>
      <c r="E208" s="2" t="str">
        <f>Database!B226</f>
        <v>Valeri Nichushkin</v>
      </c>
      <c r="F208" s="19">
        <f>2022-Database!D226</f>
        <v>27</v>
      </c>
      <c r="G208" s="2" t="str">
        <f>Database!F226</f>
        <v>RUS</v>
      </c>
      <c r="H208" s="4" t="str">
        <f>Database!E226</f>
        <v>--</v>
      </c>
      <c r="I208" s="18">
        <f>Database!G226</f>
        <v>6125000</v>
      </c>
      <c r="J208" s="2" t="str">
        <f t="shared" si="29"/>
        <v/>
      </c>
      <c r="K208" s="2" t="str">
        <f t="shared" si="30"/>
        <v/>
      </c>
      <c r="L208" s="2">
        <f t="shared" si="31"/>
        <v>6125000</v>
      </c>
      <c r="M208" s="2" t="str">
        <f t="shared" si="32"/>
        <v/>
      </c>
      <c r="N208" s="2" t="str">
        <f t="shared" si="33"/>
        <v/>
      </c>
      <c r="O208" s="2">
        <f t="shared" si="34"/>
        <v>17</v>
      </c>
      <c r="P208">
        <f t="shared" si="35"/>
        <v>16</v>
      </c>
    </row>
    <row r="209" spans="1:16" x14ac:dyDescent="0.25">
      <c r="A209" s="2" t="str">
        <f>Database!A215</f>
        <v>COL</v>
      </c>
      <c r="B209" s="2">
        <f t="shared" si="27"/>
        <v>1</v>
      </c>
      <c r="C209" s="3">
        <f t="shared" si="28"/>
        <v>0.421875</v>
      </c>
      <c r="D209" s="2" t="str">
        <f>Database!C215</f>
        <v>D</v>
      </c>
      <c r="E209" s="2" t="str">
        <f>Database!B215</f>
        <v>Erik Johnson</v>
      </c>
      <c r="F209" s="19">
        <f>2022-Database!D215</f>
        <v>34</v>
      </c>
      <c r="G209" s="2" t="str">
        <f>Database!F215</f>
        <v>USA</v>
      </c>
      <c r="H209" s="4" t="str">
        <f>Database!E215</f>
        <v>MN</v>
      </c>
      <c r="I209" s="18">
        <f>Database!G215</f>
        <v>6000000</v>
      </c>
      <c r="J209" s="2" t="str">
        <f t="shared" si="29"/>
        <v/>
      </c>
      <c r="K209" s="2" t="str">
        <f t="shared" si="30"/>
        <v/>
      </c>
      <c r="L209" s="2" t="str">
        <f t="shared" si="31"/>
        <v/>
      </c>
      <c r="M209" s="2">
        <f t="shared" si="32"/>
        <v>6000000</v>
      </c>
      <c r="N209" s="2" t="str">
        <f t="shared" si="33"/>
        <v/>
      </c>
      <c r="O209" s="2">
        <f t="shared" si="34"/>
        <v>38</v>
      </c>
      <c r="P209">
        <f t="shared" si="35"/>
        <v>37</v>
      </c>
    </row>
    <row r="210" spans="1:16" x14ac:dyDescent="0.25">
      <c r="A210" s="2" t="str">
        <f>Database!A224</f>
        <v>COL</v>
      </c>
      <c r="B210" s="2">
        <f t="shared" si="27"/>
        <v>1</v>
      </c>
      <c r="C210" s="3">
        <f t="shared" si="28"/>
        <v>0.171875</v>
      </c>
      <c r="D210" s="2" t="str">
        <f>Database!C224</f>
        <v>D</v>
      </c>
      <c r="E210" s="2" t="str">
        <f>Database!B224</f>
        <v>Samuel Girard</v>
      </c>
      <c r="F210" s="19">
        <f>2022-Database!D224</f>
        <v>24</v>
      </c>
      <c r="G210" s="2" t="str">
        <f>Database!F224</f>
        <v>CAN</v>
      </c>
      <c r="H210" s="4" t="str">
        <f>Database!E224</f>
        <v>QC</v>
      </c>
      <c r="I210" s="18">
        <f>Database!G224</f>
        <v>5000000</v>
      </c>
      <c r="J210" s="2" t="str">
        <f t="shared" si="29"/>
        <v/>
      </c>
      <c r="K210" s="2" t="str">
        <f t="shared" si="30"/>
        <v/>
      </c>
      <c r="L210" s="2" t="str">
        <f t="shared" si="31"/>
        <v/>
      </c>
      <c r="M210" s="2">
        <f t="shared" si="32"/>
        <v>5000000</v>
      </c>
      <c r="N210" s="2" t="str">
        <f t="shared" si="33"/>
        <v/>
      </c>
      <c r="O210" s="2">
        <f t="shared" si="34"/>
        <v>54</v>
      </c>
      <c r="P210">
        <f t="shared" si="35"/>
        <v>53</v>
      </c>
    </row>
    <row r="211" spans="1:16" x14ac:dyDescent="0.25">
      <c r="A211" s="2" t="str">
        <f>Database!A206</f>
        <v>COL</v>
      </c>
      <c r="B211" s="2">
        <f t="shared" si="27"/>
        <v>1</v>
      </c>
      <c r="C211" s="3">
        <f t="shared" si="28"/>
        <v>0.125</v>
      </c>
      <c r="D211" s="2" t="str">
        <f>Database!C206</f>
        <v>G</v>
      </c>
      <c r="E211" s="2" t="str">
        <f>Database!B206</f>
        <v>Alexandar Georgiev</v>
      </c>
      <c r="F211" s="19">
        <f>2022-Database!D206</f>
        <v>26</v>
      </c>
      <c r="G211" s="2" t="str">
        <f>Database!F206</f>
        <v>BUL</v>
      </c>
      <c r="H211" s="4" t="str">
        <f>Database!E206</f>
        <v>--</v>
      </c>
      <c r="I211" s="18">
        <f>Database!G206</f>
        <v>3400000</v>
      </c>
      <c r="J211" s="2" t="str">
        <f t="shared" si="29"/>
        <v/>
      </c>
      <c r="K211" s="2" t="str">
        <f t="shared" si="30"/>
        <v/>
      </c>
      <c r="L211" s="2" t="str">
        <f t="shared" si="31"/>
        <v/>
      </c>
      <c r="M211" s="2" t="str">
        <f t="shared" si="32"/>
        <v/>
      </c>
      <c r="N211" s="2">
        <f t="shared" si="33"/>
        <v>3400000</v>
      </c>
      <c r="O211" s="2">
        <f t="shared" si="34"/>
        <v>29</v>
      </c>
      <c r="P211">
        <f t="shared" si="35"/>
        <v>28</v>
      </c>
    </row>
    <row r="212" spans="1:16" x14ac:dyDescent="0.25">
      <c r="A212" s="2" t="str">
        <f>Database!A222</f>
        <v>COL</v>
      </c>
      <c r="B212" s="2">
        <f t="shared" si="27"/>
        <v>2</v>
      </c>
      <c r="C212" s="3">
        <f t="shared" si="28"/>
        <v>1</v>
      </c>
      <c r="D212" s="2" t="str">
        <f>Database!C222</f>
        <v>C</v>
      </c>
      <c r="E212" s="2" t="str">
        <f>Database!B222</f>
        <v>Nathan MacKinnon</v>
      </c>
      <c r="F212" s="19">
        <f>2022-Database!D222</f>
        <v>27</v>
      </c>
      <c r="G212" s="2" t="str">
        <f>Database!F222</f>
        <v>CAN</v>
      </c>
      <c r="H212" s="4" t="str">
        <f>Database!E222</f>
        <v>NS</v>
      </c>
      <c r="I212" s="18">
        <f>Database!G222</f>
        <v>6300000</v>
      </c>
      <c r="J212" s="2" t="str">
        <f t="shared" si="29"/>
        <v/>
      </c>
      <c r="K212" s="2">
        <f t="shared" si="30"/>
        <v>6300000</v>
      </c>
      <c r="L212" s="2" t="str">
        <f t="shared" si="31"/>
        <v/>
      </c>
      <c r="M212" s="2" t="str">
        <f t="shared" si="32"/>
        <v/>
      </c>
      <c r="N212" s="2" t="str">
        <f t="shared" si="33"/>
        <v/>
      </c>
      <c r="O212" s="2">
        <f t="shared" si="34"/>
        <v>33</v>
      </c>
      <c r="P212">
        <f t="shared" si="35"/>
        <v>32</v>
      </c>
    </row>
    <row r="213" spans="1:16" x14ac:dyDescent="0.25">
      <c r="A213" s="2" t="str">
        <f>Database!A214</f>
        <v>COL</v>
      </c>
      <c r="B213" s="2">
        <f t="shared" si="27"/>
        <v>2</v>
      </c>
      <c r="C213" s="3">
        <f t="shared" si="28"/>
        <v>0.875</v>
      </c>
      <c r="D213" s="2" t="str">
        <f>Database!C214</f>
        <v>D</v>
      </c>
      <c r="E213" s="2" t="str">
        <f>Database!B214</f>
        <v>Devon Toews</v>
      </c>
      <c r="F213" s="19">
        <f>2022-Database!D214</f>
        <v>28</v>
      </c>
      <c r="G213" s="2" t="str">
        <f>Database!F214</f>
        <v>CAN</v>
      </c>
      <c r="H213" s="4" t="str">
        <f>Database!E214</f>
        <v>BC</v>
      </c>
      <c r="I213" s="18">
        <f>Database!G214</f>
        <v>4100000</v>
      </c>
      <c r="J213" s="2" t="str">
        <f t="shared" si="29"/>
        <v/>
      </c>
      <c r="K213" s="2" t="str">
        <f t="shared" si="30"/>
        <v/>
      </c>
      <c r="L213" s="2" t="str">
        <f t="shared" si="31"/>
        <v/>
      </c>
      <c r="M213" s="2">
        <f t="shared" si="32"/>
        <v>4100000</v>
      </c>
      <c r="N213" s="2" t="str">
        <f t="shared" si="33"/>
        <v/>
      </c>
      <c r="O213" s="2">
        <f t="shared" si="34"/>
        <v>73</v>
      </c>
      <c r="P213">
        <f t="shared" si="35"/>
        <v>72</v>
      </c>
    </row>
    <row r="214" spans="1:16" x14ac:dyDescent="0.25">
      <c r="A214" s="2" t="str">
        <f>Database!A209</f>
        <v>COL</v>
      </c>
      <c r="B214" s="2">
        <f t="shared" si="27"/>
        <v>2</v>
      </c>
      <c r="C214" s="3">
        <f t="shared" si="28"/>
        <v>0.8125</v>
      </c>
      <c r="D214" s="2" t="str">
        <f>Database!C209</f>
        <v>L</v>
      </c>
      <c r="E214" s="2" t="str">
        <f>Database!B209</f>
        <v>Artturi Lehkonen</v>
      </c>
      <c r="F214" s="19">
        <f>2022-Database!D209</f>
        <v>27</v>
      </c>
      <c r="G214" s="2" t="str">
        <f>Database!F209</f>
        <v>FIN</v>
      </c>
      <c r="H214" s="4" t="str">
        <f>Database!E209</f>
        <v>--</v>
      </c>
      <c r="I214" s="18">
        <f>Database!G209</f>
        <v>4500000</v>
      </c>
      <c r="J214" s="2">
        <f t="shared" si="29"/>
        <v>4500000</v>
      </c>
      <c r="K214" s="2" t="str">
        <f t="shared" si="30"/>
        <v/>
      </c>
      <c r="L214" s="2" t="str">
        <f t="shared" si="31"/>
        <v/>
      </c>
      <c r="M214" s="2" t="str">
        <f t="shared" si="32"/>
        <v/>
      </c>
      <c r="N214" s="2" t="str">
        <f t="shared" si="33"/>
        <v/>
      </c>
      <c r="O214" s="2">
        <f t="shared" si="34"/>
        <v>39</v>
      </c>
      <c r="P214">
        <f t="shared" si="35"/>
        <v>38</v>
      </c>
    </row>
    <row r="215" spans="1:16" x14ac:dyDescent="0.25">
      <c r="A215" s="2" t="str">
        <f>Database!A223</f>
        <v>COL</v>
      </c>
      <c r="B215" s="2">
        <f t="shared" si="27"/>
        <v>2</v>
      </c>
      <c r="C215" s="3">
        <f t="shared" si="28"/>
        <v>0.78125</v>
      </c>
      <c r="D215" s="2" t="str">
        <f>Database!C223</f>
        <v>G</v>
      </c>
      <c r="E215" s="2" t="str">
        <f>Database!B223</f>
        <v>Pavel Francouz</v>
      </c>
      <c r="F215" s="19">
        <f>2022-Database!D223</f>
        <v>32</v>
      </c>
      <c r="G215" s="2" t="str">
        <f>Database!F223</f>
        <v>CZE</v>
      </c>
      <c r="H215" s="4" t="str">
        <f>Database!E223</f>
        <v>--</v>
      </c>
      <c r="I215" s="18">
        <f>Database!G223</f>
        <v>2000000</v>
      </c>
      <c r="J215" s="2" t="str">
        <f t="shared" si="29"/>
        <v/>
      </c>
      <c r="K215" s="2" t="str">
        <f t="shared" si="30"/>
        <v/>
      </c>
      <c r="L215" s="2" t="str">
        <f t="shared" si="31"/>
        <v/>
      </c>
      <c r="M215" s="2" t="str">
        <f t="shared" si="32"/>
        <v/>
      </c>
      <c r="N215" s="2">
        <f t="shared" si="33"/>
        <v>2000000</v>
      </c>
      <c r="O215" s="2">
        <f t="shared" si="34"/>
        <v>40</v>
      </c>
      <c r="P215">
        <f t="shared" si="35"/>
        <v>39</v>
      </c>
    </row>
    <row r="216" spans="1:16" x14ac:dyDescent="0.25">
      <c r="A216" s="2" t="str">
        <f>Database!A217</f>
        <v>COL</v>
      </c>
      <c r="B216" s="2">
        <f t="shared" si="27"/>
        <v>2</v>
      </c>
      <c r="C216" s="3">
        <f t="shared" si="28"/>
        <v>0.4375</v>
      </c>
      <c r="D216" s="2" t="str">
        <f>Database!C217</f>
        <v>L</v>
      </c>
      <c r="E216" s="2" t="str">
        <f>Database!B217</f>
        <v>J.T. Compher</v>
      </c>
      <c r="F216" s="19">
        <f>2022-Database!D217</f>
        <v>27</v>
      </c>
      <c r="G216" s="2" t="str">
        <f>Database!F217</f>
        <v>USA</v>
      </c>
      <c r="H216" s="4" t="str">
        <f>Database!E217</f>
        <v>IL</v>
      </c>
      <c r="I216" s="18">
        <f>Database!G217</f>
        <v>3500000</v>
      </c>
      <c r="J216" s="2">
        <f t="shared" si="29"/>
        <v>3500000</v>
      </c>
      <c r="K216" s="2" t="str">
        <f t="shared" si="30"/>
        <v/>
      </c>
      <c r="L216" s="2" t="str">
        <f t="shared" si="31"/>
        <v/>
      </c>
      <c r="M216" s="2" t="str">
        <f t="shared" si="32"/>
        <v/>
      </c>
      <c r="N216" s="2" t="str">
        <f t="shared" si="33"/>
        <v/>
      </c>
      <c r="O216" s="2">
        <f t="shared" si="34"/>
        <v>51</v>
      </c>
      <c r="P216">
        <f t="shared" si="35"/>
        <v>50</v>
      </c>
    </row>
    <row r="217" spans="1:16" x14ac:dyDescent="0.25">
      <c r="A217" s="2" t="str">
        <f>Database!A219</f>
        <v>COL</v>
      </c>
      <c r="B217" s="2">
        <f t="shared" si="27"/>
        <v>3</v>
      </c>
      <c r="C217" s="3">
        <f t="shared" si="28"/>
        <v>0.84375</v>
      </c>
      <c r="D217" s="2" t="str">
        <f>Database!C219</f>
        <v>R</v>
      </c>
      <c r="E217" s="2" t="str">
        <f>Database!B219</f>
        <v>Logan O'Connor</v>
      </c>
      <c r="F217" s="19">
        <f>2022-Database!D219</f>
        <v>26</v>
      </c>
      <c r="G217" s="2" t="str">
        <f>Database!F219</f>
        <v>USA</v>
      </c>
      <c r="H217" s="4" t="str">
        <f>Database!E219</f>
        <v>TX</v>
      </c>
      <c r="I217" s="18">
        <f>Database!G219</f>
        <v>1050000</v>
      </c>
      <c r="J217" s="2" t="str">
        <f t="shared" si="29"/>
        <v/>
      </c>
      <c r="K217" s="2" t="str">
        <f t="shared" si="30"/>
        <v/>
      </c>
      <c r="L217" s="2">
        <f t="shared" si="31"/>
        <v>1050000</v>
      </c>
      <c r="M217" s="2" t="str">
        <f t="shared" si="32"/>
        <v/>
      </c>
      <c r="N217" s="2" t="str">
        <f t="shared" si="33"/>
        <v/>
      </c>
      <c r="O217" s="2">
        <f t="shared" si="34"/>
        <v>70</v>
      </c>
      <c r="P217">
        <f t="shared" si="35"/>
        <v>69</v>
      </c>
    </row>
    <row r="218" spans="1:16" x14ac:dyDescent="0.25">
      <c r="A218" s="2" t="str">
        <f>Database!A218</f>
        <v>COL</v>
      </c>
      <c r="B218" s="2">
        <f t="shared" si="27"/>
        <v>3</v>
      </c>
      <c r="C218" s="3">
        <f t="shared" si="28"/>
        <v>0.53125</v>
      </c>
      <c r="D218" s="2" t="str">
        <f>Database!C218</f>
        <v>D</v>
      </c>
      <c r="E218" s="2" t="str">
        <f>Database!B218</f>
        <v>Kurtis MacDermid</v>
      </c>
      <c r="F218" s="19">
        <f>2022-Database!D218</f>
        <v>28</v>
      </c>
      <c r="G218" s="2" t="str">
        <f>Database!F218</f>
        <v>CAN</v>
      </c>
      <c r="H218" s="4" t="str">
        <f>Database!E218</f>
        <v>ON</v>
      </c>
      <c r="I218" s="18">
        <f>Database!G218</f>
        <v>987500</v>
      </c>
      <c r="J218" s="2" t="str">
        <f t="shared" si="29"/>
        <v/>
      </c>
      <c r="K218" s="2" t="str">
        <f t="shared" si="30"/>
        <v/>
      </c>
      <c r="L218" s="2" t="str">
        <f t="shared" si="31"/>
        <v/>
      </c>
      <c r="M218" s="2">
        <f t="shared" si="32"/>
        <v>987500</v>
      </c>
      <c r="N218" s="2" t="str">
        <f t="shared" si="33"/>
        <v/>
      </c>
      <c r="O218" s="2">
        <f t="shared" si="34"/>
        <v>159</v>
      </c>
      <c r="P218">
        <f t="shared" si="35"/>
        <v>158</v>
      </c>
    </row>
    <row r="219" spans="1:16" x14ac:dyDescent="0.25">
      <c r="A219" s="2" t="str">
        <f>Database!A225</f>
        <v>COL</v>
      </c>
      <c r="B219" s="2">
        <f t="shared" si="27"/>
        <v>3</v>
      </c>
      <c r="C219" s="3">
        <f t="shared" si="28"/>
        <v>0.25</v>
      </c>
      <c r="D219" s="2" t="str">
        <f>Database!C225</f>
        <v>R</v>
      </c>
      <c r="E219" s="2" t="str">
        <f>Database!B225</f>
        <v>Spencer Smallman</v>
      </c>
      <c r="F219" s="19">
        <f>2022-Database!D225</f>
        <v>26</v>
      </c>
      <c r="G219" s="2" t="str">
        <f>Database!F225</f>
        <v>CAN</v>
      </c>
      <c r="H219" s="4" t="str">
        <f>Database!E225</f>
        <v>PE</v>
      </c>
      <c r="I219" s="18">
        <f>Database!G225</f>
        <v>762500</v>
      </c>
      <c r="J219" s="2" t="str">
        <f t="shared" si="29"/>
        <v/>
      </c>
      <c r="K219" s="2" t="str">
        <f t="shared" si="30"/>
        <v/>
      </c>
      <c r="L219" s="2">
        <f t="shared" si="31"/>
        <v>762500</v>
      </c>
      <c r="M219" s="2" t="str">
        <f t="shared" si="32"/>
        <v/>
      </c>
      <c r="N219" s="2" t="str">
        <f t="shared" si="33"/>
        <v/>
      </c>
      <c r="O219" s="2">
        <f t="shared" si="34"/>
        <v>89</v>
      </c>
      <c r="P219">
        <f t="shared" si="35"/>
        <v>88</v>
      </c>
    </row>
    <row r="220" spans="1:16" x14ac:dyDescent="0.25">
      <c r="A220" s="2" t="str">
        <f>Database!A210</f>
        <v>COL</v>
      </c>
      <c r="B220" s="2">
        <f t="shared" si="27"/>
        <v>3</v>
      </c>
      <c r="C220" s="3">
        <f t="shared" si="28"/>
        <v>0.203125</v>
      </c>
      <c r="D220" s="2" t="str">
        <f>Database!C210</f>
        <v>D</v>
      </c>
      <c r="E220" s="2" t="str">
        <f>Database!B210</f>
        <v>Bowen Byram</v>
      </c>
      <c r="F220" s="19">
        <f>2022-Database!D210</f>
        <v>21</v>
      </c>
      <c r="G220" s="2" t="str">
        <f>Database!F210</f>
        <v>CAN</v>
      </c>
      <c r="H220" s="4" t="str">
        <f>Database!E210</f>
        <v>BC</v>
      </c>
      <c r="I220" s="18">
        <f>Database!G210</f>
        <v>894167</v>
      </c>
      <c r="J220" s="2" t="str">
        <f t="shared" si="29"/>
        <v/>
      </c>
      <c r="K220" s="2" t="str">
        <f t="shared" si="30"/>
        <v/>
      </c>
      <c r="L220" s="2" t="str">
        <f t="shared" si="31"/>
        <v/>
      </c>
      <c r="M220" s="2">
        <f t="shared" si="32"/>
        <v>894167</v>
      </c>
      <c r="N220" s="2" t="str">
        <f t="shared" si="33"/>
        <v/>
      </c>
      <c r="O220" s="2">
        <f t="shared" si="34"/>
        <v>180</v>
      </c>
      <c r="P220">
        <f t="shared" si="35"/>
        <v>179</v>
      </c>
    </row>
    <row r="221" spans="1:16" x14ac:dyDescent="0.25">
      <c r="A221" s="2" t="str">
        <f>Database!A211</f>
        <v>COL</v>
      </c>
      <c r="B221" s="2">
        <f t="shared" si="27"/>
        <v>4</v>
      </c>
      <c r="C221" s="3">
        <f t="shared" si="28"/>
        <v>0.625</v>
      </c>
      <c r="D221" s="2" t="str">
        <f>Database!C211</f>
        <v>D</v>
      </c>
      <c r="E221" s="2" t="str">
        <f>Database!B211</f>
        <v>Brad Hunt</v>
      </c>
      <c r="F221" s="19">
        <f>2022-Database!D211</f>
        <v>34</v>
      </c>
      <c r="G221" s="2" t="str">
        <f>Database!F211</f>
        <v>CAN</v>
      </c>
      <c r="H221" s="4" t="str">
        <f>Database!E211</f>
        <v>BC</v>
      </c>
      <c r="I221" s="18">
        <f>Database!G211</f>
        <v>762500</v>
      </c>
      <c r="J221" s="2" t="str">
        <f t="shared" si="29"/>
        <v/>
      </c>
      <c r="K221" s="2" t="str">
        <f t="shared" si="30"/>
        <v/>
      </c>
      <c r="L221" s="2" t="str">
        <f t="shared" si="31"/>
        <v/>
      </c>
      <c r="M221" s="2">
        <f t="shared" si="32"/>
        <v>762500</v>
      </c>
      <c r="N221" s="2" t="str">
        <f t="shared" si="33"/>
        <v/>
      </c>
      <c r="O221" s="2">
        <f t="shared" si="34"/>
        <v>217</v>
      </c>
      <c r="P221">
        <f t="shared" si="35"/>
        <v>216</v>
      </c>
    </row>
    <row r="222" spans="1:16" x14ac:dyDescent="0.25">
      <c r="A222" s="2" t="str">
        <f>Database!A208</f>
        <v>COL</v>
      </c>
      <c r="B222" s="2">
        <f t="shared" si="27"/>
        <v>4</v>
      </c>
      <c r="C222" s="3">
        <f t="shared" si="28"/>
        <v>0.5</v>
      </c>
      <c r="D222" s="2" t="str">
        <f>Database!C208</f>
        <v>L</v>
      </c>
      <c r="E222" s="2" t="str">
        <f>Database!B208</f>
        <v>Anton Blidh</v>
      </c>
      <c r="F222" s="19">
        <f>2022-Database!D208</f>
        <v>27</v>
      </c>
      <c r="G222" s="2" t="str">
        <f>Database!F208</f>
        <v>SWE</v>
      </c>
      <c r="H222" s="4" t="str">
        <f>Database!E208</f>
        <v>--</v>
      </c>
      <c r="I222" s="18">
        <f>Database!G208</f>
        <v>750000</v>
      </c>
      <c r="J222" s="2">
        <f t="shared" si="29"/>
        <v>750000</v>
      </c>
      <c r="K222" s="2" t="str">
        <f t="shared" si="30"/>
        <v/>
      </c>
      <c r="L222" s="2" t="str">
        <f t="shared" si="31"/>
        <v/>
      </c>
      <c r="M222" s="2" t="str">
        <f t="shared" si="32"/>
        <v/>
      </c>
      <c r="N222" s="2" t="str">
        <f t="shared" si="33"/>
        <v/>
      </c>
      <c r="O222" s="2">
        <f t="shared" si="34"/>
        <v>113</v>
      </c>
      <c r="P222">
        <f t="shared" si="35"/>
        <v>112</v>
      </c>
    </row>
    <row r="223" spans="1:16" x14ac:dyDescent="0.25">
      <c r="A223" s="2" t="str">
        <f>Database!A207</f>
        <v>COL</v>
      </c>
      <c r="B223" s="2">
        <f t="shared" si="27"/>
        <v>4</v>
      </c>
      <c r="C223" s="3">
        <f t="shared" si="28"/>
        <v>9.375E-2</v>
      </c>
      <c r="D223" s="2" t="str">
        <f>Database!C207</f>
        <v>C</v>
      </c>
      <c r="E223" s="2" t="str">
        <f>Database!B207</f>
        <v>Andrew Cogliano</v>
      </c>
      <c r="F223" s="19">
        <f>2022-Database!D207</f>
        <v>35</v>
      </c>
      <c r="G223" s="2" t="str">
        <f>Database!F207</f>
        <v>CAN</v>
      </c>
      <c r="H223" s="4" t="str">
        <f>Database!E207</f>
        <v>ON</v>
      </c>
      <c r="I223" s="18">
        <f>Database!G207</f>
        <v>1250000</v>
      </c>
      <c r="J223" s="2" t="str">
        <f t="shared" si="29"/>
        <v/>
      </c>
      <c r="K223" s="2">
        <f t="shared" si="30"/>
        <v>1250000</v>
      </c>
      <c r="L223" s="2" t="str">
        <f t="shared" si="31"/>
        <v/>
      </c>
      <c r="M223" s="2" t="str">
        <f t="shared" si="32"/>
        <v/>
      </c>
      <c r="N223" s="2" t="str">
        <f t="shared" si="33"/>
        <v/>
      </c>
      <c r="O223" s="2">
        <f t="shared" si="34"/>
        <v>126</v>
      </c>
      <c r="P223">
        <f t="shared" si="35"/>
        <v>125</v>
      </c>
    </row>
    <row r="224" spans="1:16" x14ac:dyDescent="0.25">
      <c r="A224" s="2" t="str">
        <f>Database!A213</f>
        <v>COL</v>
      </c>
      <c r="B224" s="2">
        <f t="shared" si="27"/>
        <v>4</v>
      </c>
      <c r="C224" s="3">
        <f t="shared" si="28"/>
        <v>9.375E-2</v>
      </c>
      <c r="D224" s="2" t="str">
        <f>Database!C213</f>
        <v>C</v>
      </c>
      <c r="E224" s="2" t="str">
        <f>Database!B213</f>
        <v>Darren Helm</v>
      </c>
      <c r="F224" s="19">
        <f>2022-Database!D213</f>
        <v>35</v>
      </c>
      <c r="G224" s="2" t="str">
        <f>Database!F213</f>
        <v>CAN</v>
      </c>
      <c r="H224" s="4" t="str">
        <f>Database!E213</f>
        <v>MB</v>
      </c>
      <c r="I224" s="18">
        <f>Database!G213</f>
        <v>1250000</v>
      </c>
      <c r="J224" s="2" t="str">
        <f t="shared" si="29"/>
        <v/>
      </c>
      <c r="K224" s="2">
        <f t="shared" si="30"/>
        <v>1250000</v>
      </c>
      <c r="L224" s="2" t="str">
        <f t="shared" si="31"/>
        <v/>
      </c>
      <c r="M224" s="2" t="str">
        <f t="shared" si="32"/>
        <v/>
      </c>
      <c r="N224" s="2" t="str">
        <f t="shared" si="33"/>
        <v/>
      </c>
      <c r="O224" s="2">
        <f t="shared" si="34"/>
        <v>126</v>
      </c>
      <c r="P224">
        <f t="shared" si="35"/>
        <v>125</v>
      </c>
    </row>
    <row r="225" spans="1:16" x14ac:dyDescent="0.25">
      <c r="A225" s="2" t="str">
        <f>Database!A205</f>
        <v>COL</v>
      </c>
      <c r="B225" s="2">
        <f t="shared" si="27"/>
        <v>5</v>
      </c>
      <c r="C225" s="3">
        <f t="shared" si="28"/>
        <v>0.1875</v>
      </c>
      <c r="D225" s="2" t="str">
        <f>Database!C205</f>
        <v>C</v>
      </c>
      <c r="E225" s="2" t="str">
        <f>Database!B205</f>
        <v>Alex Newhook</v>
      </c>
      <c r="F225" s="19">
        <f>2022-Database!D205</f>
        <v>21</v>
      </c>
      <c r="G225" s="2" t="str">
        <f>Database!F205</f>
        <v>CAN</v>
      </c>
      <c r="H225" s="4" t="str">
        <f>Database!E205</f>
        <v>NL</v>
      </c>
      <c r="I225" s="18">
        <f>Database!G205</f>
        <v>908333</v>
      </c>
      <c r="J225" s="2" t="str">
        <f t="shared" si="29"/>
        <v/>
      </c>
      <c r="K225" s="2">
        <f t="shared" si="30"/>
        <v>908333</v>
      </c>
      <c r="L225" s="2" t="str">
        <f t="shared" si="31"/>
        <v/>
      </c>
      <c r="M225" s="2" t="str">
        <f t="shared" si="32"/>
        <v/>
      </c>
      <c r="N225" s="2" t="str">
        <f t="shared" si="33"/>
        <v/>
      </c>
      <c r="O225" s="2">
        <f t="shared" si="34"/>
        <v>155</v>
      </c>
      <c r="P225">
        <f t="shared" si="35"/>
        <v>154</v>
      </c>
    </row>
    <row r="226" spans="1:16" x14ac:dyDescent="0.25">
      <c r="A226" s="2" t="str">
        <f>Database!A220</f>
        <v>COL</v>
      </c>
      <c r="B226" s="2">
        <f t="shared" si="27"/>
        <v>6</v>
      </c>
      <c r="C226" s="3">
        <f t="shared" si="28"/>
        <v>0.28125</v>
      </c>
      <c r="D226" s="2" t="str">
        <f>Database!C220</f>
        <v>C</v>
      </c>
      <c r="E226" s="2" t="str">
        <f>Database!B220</f>
        <v>Lukas Sedlak</v>
      </c>
      <c r="F226" s="19">
        <f>2022-Database!D220</f>
        <v>29</v>
      </c>
      <c r="G226" s="2" t="str">
        <f>Database!F220</f>
        <v>CZE</v>
      </c>
      <c r="H226" s="4" t="str">
        <f>Database!E220</f>
        <v>--</v>
      </c>
      <c r="I226" s="18">
        <f>Database!G220</f>
        <v>800000</v>
      </c>
      <c r="J226" s="2" t="str">
        <f t="shared" si="29"/>
        <v/>
      </c>
      <c r="K226" s="2">
        <f t="shared" si="30"/>
        <v>800000</v>
      </c>
      <c r="L226" s="2" t="str">
        <f t="shared" si="31"/>
        <v/>
      </c>
      <c r="M226" s="2" t="str">
        <f t="shared" si="32"/>
        <v/>
      </c>
      <c r="N226" s="2" t="str">
        <f t="shared" si="33"/>
        <v/>
      </c>
      <c r="O226" s="2">
        <f t="shared" si="34"/>
        <v>184</v>
      </c>
      <c r="P226">
        <f t="shared" si="35"/>
        <v>183</v>
      </c>
    </row>
    <row r="227" spans="1:16" x14ac:dyDescent="0.25">
      <c r="A227" s="2" t="str">
        <f>Database!A232</f>
        <v>DAL</v>
      </c>
      <c r="B227" s="2">
        <f t="shared" si="27"/>
        <v>1</v>
      </c>
      <c r="C227" s="3">
        <f t="shared" si="28"/>
        <v>0.9375</v>
      </c>
      <c r="D227" s="2" t="str">
        <f>Database!C232</f>
        <v>L</v>
      </c>
      <c r="E227" s="2" t="str">
        <f>Database!B232</f>
        <v>Jamie Benn</v>
      </c>
      <c r="F227" s="19">
        <f>2022-Database!D232</f>
        <v>33</v>
      </c>
      <c r="G227" s="2" t="str">
        <f>Database!F232</f>
        <v>CAN</v>
      </c>
      <c r="H227" s="4" t="str">
        <f>Database!E232</f>
        <v>BC</v>
      </c>
      <c r="I227" s="18">
        <f>Database!G232</f>
        <v>9500000</v>
      </c>
      <c r="J227" s="2">
        <f t="shared" si="29"/>
        <v>9500000</v>
      </c>
      <c r="K227" s="2" t="str">
        <f t="shared" si="30"/>
        <v/>
      </c>
      <c r="L227" s="2" t="str">
        <f t="shared" si="31"/>
        <v/>
      </c>
      <c r="M227" s="2" t="str">
        <f t="shared" si="32"/>
        <v/>
      </c>
      <c r="N227" s="2" t="str">
        <f t="shared" si="33"/>
        <v/>
      </c>
      <c r="O227" s="2">
        <f t="shared" si="34"/>
        <v>3</v>
      </c>
      <c r="P227">
        <f t="shared" si="35"/>
        <v>2</v>
      </c>
    </row>
    <row r="228" spans="1:16" x14ac:dyDescent="0.25">
      <c r="A228" s="2" t="str">
        <f>Database!A240</f>
        <v>DAL</v>
      </c>
      <c r="B228" s="2">
        <f t="shared" si="27"/>
        <v>1</v>
      </c>
      <c r="C228" s="3">
        <f t="shared" si="28"/>
        <v>0.828125</v>
      </c>
      <c r="D228" s="2" t="str">
        <f>Database!C240</f>
        <v>D</v>
      </c>
      <c r="E228" s="2" t="str">
        <f>Database!B240</f>
        <v>Miro Heiskanen</v>
      </c>
      <c r="F228" s="19">
        <f>2022-Database!D240</f>
        <v>23</v>
      </c>
      <c r="G228" s="2" t="str">
        <f>Database!F240</f>
        <v>FIN</v>
      </c>
      <c r="H228" s="4" t="str">
        <f>Database!E240</f>
        <v>--</v>
      </c>
      <c r="I228" s="18">
        <f>Database!G240</f>
        <v>8450000</v>
      </c>
      <c r="J228" s="2" t="str">
        <f t="shared" si="29"/>
        <v/>
      </c>
      <c r="K228" s="2" t="str">
        <f t="shared" si="30"/>
        <v/>
      </c>
      <c r="L228" s="2" t="str">
        <f t="shared" si="31"/>
        <v/>
      </c>
      <c r="M228" s="2">
        <f t="shared" si="32"/>
        <v>8450000</v>
      </c>
      <c r="N228" s="2" t="str">
        <f t="shared" si="33"/>
        <v/>
      </c>
      <c r="O228" s="2">
        <f t="shared" si="34"/>
        <v>12</v>
      </c>
      <c r="P228">
        <f t="shared" si="35"/>
        <v>11</v>
      </c>
    </row>
    <row r="229" spans="1:16" x14ac:dyDescent="0.25">
      <c r="A229" s="2" t="str">
        <f>Database!A248</f>
        <v>DAL</v>
      </c>
      <c r="B229" s="2">
        <f t="shared" si="27"/>
        <v>1</v>
      </c>
      <c r="C229" s="3">
        <f t="shared" si="28"/>
        <v>0.78125</v>
      </c>
      <c r="D229" s="2" t="str">
        <f>Database!C248</f>
        <v>C</v>
      </c>
      <c r="E229" s="2" t="str">
        <f>Database!B248</f>
        <v>Tyler Seguin</v>
      </c>
      <c r="F229" s="19">
        <f>2022-Database!D248</f>
        <v>30</v>
      </c>
      <c r="G229" s="2" t="str">
        <f>Database!F248</f>
        <v>CAN</v>
      </c>
      <c r="H229" s="4" t="str">
        <f>Database!E248</f>
        <v>ON</v>
      </c>
      <c r="I229" s="18">
        <f>Database!G248</f>
        <v>9850000</v>
      </c>
      <c r="J229" s="2" t="str">
        <f t="shared" si="29"/>
        <v/>
      </c>
      <c r="K229" s="2">
        <f t="shared" si="30"/>
        <v>9850000</v>
      </c>
      <c r="L229" s="2" t="str">
        <f t="shared" si="31"/>
        <v/>
      </c>
      <c r="M229" s="2" t="str">
        <f t="shared" si="32"/>
        <v/>
      </c>
      <c r="N229" s="2" t="str">
        <f t="shared" si="33"/>
        <v/>
      </c>
      <c r="O229" s="2">
        <f t="shared" si="34"/>
        <v>8</v>
      </c>
      <c r="P229">
        <f t="shared" si="35"/>
        <v>7</v>
      </c>
    </row>
    <row r="230" spans="1:16" x14ac:dyDescent="0.25">
      <c r="A230" s="2" t="str">
        <f>Database!A229</f>
        <v>DAL</v>
      </c>
      <c r="B230" s="2">
        <f t="shared" si="27"/>
        <v>1</v>
      </c>
      <c r="C230" s="3">
        <f t="shared" si="28"/>
        <v>0.3125</v>
      </c>
      <c r="D230" s="2" t="str">
        <f>Database!C229</f>
        <v>D</v>
      </c>
      <c r="E230" s="2" t="str">
        <f>Database!B229</f>
        <v>Esa Lindell</v>
      </c>
      <c r="F230" s="19">
        <f>2022-Database!D229</f>
        <v>28</v>
      </c>
      <c r="G230" s="2" t="str">
        <f>Database!F229</f>
        <v>FIN</v>
      </c>
      <c r="H230" s="4" t="str">
        <f>Database!E229</f>
        <v>--</v>
      </c>
      <c r="I230" s="18">
        <f>Database!G229</f>
        <v>5800000</v>
      </c>
      <c r="J230" s="2" t="str">
        <f t="shared" si="29"/>
        <v/>
      </c>
      <c r="K230" s="2" t="str">
        <f t="shared" si="30"/>
        <v/>
      </c>
      <c r="L230" s="2" t="str">
        <f t="shared" si="31"/>
        <v/>
      </c>
      <c r="M230" s="2">
        <f t="shared" si="32"/>
        <v>5800000</v>
      </c>
      <c r="N230" s="2" t="str">
        <f t="shared" si="33"/>
        <v/>
      </c>
      <c r="O230" s="2">
        <f t="shared" si="34"/>
        <v>45</v>
      </c>
      <c r="P230">
        <f t="shared" si="35"/>
        <v>44</v>
      </c>
    </row>
    <row r="231" spans="1:16" x14ac:dyDescent="0.25">
      <c r="A231" s="2" t="str">
        <f>Database!A239</f>
        <v>DAL</v>
      </c>
      <c r="B231" s="2">
        <f t="shared" si="27"/>
        <v>2</v>
      </c>
      <c r="C231" s="3">
        <f t="shared" si="28"/>
        <v>0.8125</v>
      </c>
      <c r="D231" s="2" t="str">
        <f>Database!C239</f>
        <v>L</v>
      </c>
      <c r="E231" s="2" t="str">
        <f>Database!B239</f>
        <v>Mason Marchment</v>
      </c>
      <c r="F231" s="19">
        <f>2022-Database!D239</f>
        <v>27</v>
      </c>
      <c r="G231" s="2" t="str">
        <f>Database!F239</f>
        <v>CAN</v>
      </c>
      <c r="H231" s="4" t="str">
        <f>Database!E239</f>
        <v>ON</v>
      </c>
      <c r="I231" s="18">
        <f>Database!G239</f>
        <v>4500000</v>
      </c>
      <c r="J231" s="2">
        <f t="shared" si="29"/>
        <v>4500000</v>
      </c>
      <c r="K231" s="2" t="str">
        <f t="shared" si="30"/>
        <v/>
      </c>
      <c r="L231" s="2" t="str">
        <f t="shared" si="31"/>
        <v/>
      </c>
      <c r="M231" s="2" t="str">
        <f t="shared" si="32"/>
        <v/>
      </c>
      <c r="N231" s="2" t="str">
        <f t="shared" si="33"/>
        <v/>
      </c>
      <c r="O231" s="2">
        <f t="shared" si="34"/>
        <v>39</v>
      </c>
      <c r="P231">
        <f t="shared" si="35"/>
        <v>38</v>
      </c>
    </row>
    <row r="232" spans="1:16" x14ac:dyDescent="0.25">
      <c r="A232" s="2" t="str">
        <f>Database!A234</f>
        <v>DAL</v>
      </c>
      <c r="B232" s="2">
        <f t="shared" si="27"/>
        <v>2</v>
      </c>
      <c r="C232" s="3">
        <f t="shared" si="28"/>
        <v>0.65625</v>
      </c>
      <c r="D232" s="2" t="str">
        <f>Database!C234</f>
        <v>C</v>
      </c>
      <c r="E232" s="2" t="str">
        <f>Database!B234</f>
        <v>Joe Pavelski</v>
      </c>
      <c r="F232" s="19">
        <f>2022-Database!D234</f>
        <v>38</v>
      </c>
      <c r="G232" s="2" t="str">
        <f>Database!F234</f>
        <v>USA</v>
      </c>
      <c r="H232" s="4" t="str">
        <f>Database!E234</f>
        <v>WI</v>
      </c>
      <c r="I232" s="18">
        <f>Database!G234</f>
        <v>5500000</v>
      </c>
      <c r="J232" s="2" t="str">
        <f t="shared" si="29"/>
        <v/>
      </c>
      <c r="K232" s="2">
        <f t="shared" si="30"/>
        <v>5500000</v>
      </c>
      <c r="L232" s="2" t="str">
        <f t="shared" si="31"/>
        <v/>
      </c>
      <c r="M232" s="2" t="str">
        <f t="shared" si="32"/>
        <v/>
      </c>
      <c r="N232" s="2" t="str">
        <f t="shared" si="33"/>
        <v/>
      </c>
      <c r="O232" s="2">
        <f t="shared" si="34"/>
        <v>44</v>
      </c>
      <c r="P232">
        <f t="shared" si="35"/>
        <v>43</v>
      </c>
    </row>
    <row r="233" spans="1:16" x14ac:dyDescent="0.25">
      <c r="A233" s="2" t="str">
        <f>Database!A244</f>
        <v>DAL</v>
      </c>
      <c r="B233" s="2">
        <f t="shared" si="27"/>
        <v>2</v>
      </c>
      <c r="C233" s="3">
        <f t="shared" si="28"/>
        <v>0.65625</v>
      </c>
      <c r="D233" s="2" t="str">
        <f>Database!C244</f>
        <v>D</v>
      </c>
      <c r="E233" s="2" t="str">
        <f>Database!B244</f>
        <v>Ryan Suter</v>
      </c>
      <c r="F233" s="19">
        <f>2022-Database!D244</f>
        <v>37</v>
      </c>
      <c r="G233" s="2" t="str">
        <f>Database!F244</f>
        <v>USA</v>
      </c>
      <c r="H233" s="4" t="str">
        <f>Database!E244</f>
        <v>WI</v>
      </c>
      <c r="I233" s="18">
        <f>Database!G244</f>
        <v>3650000</v>
      </c>
      <c r="J233" s="2" t="str">
        <f t="shared" si="29"/>
        <v/>
      </c>
      <c r="K233" s="2" t="str">
        <f t="shared" si="30"/>
        <v/>
      </c>
      <c r="L233" s="2" t="str">
        <f t="shared" si="31"/>
        <v/>
      </c>
      <c r="M233" s="2">
        <f t="shared" si="32"/>
        <v>3650000</v>
      </c>
      <c r="N233" s="2" t="str">
        <f t="shared" si="33"/>
        <v/>
      </c>
      <c r="O233" s="2">
        <f t="shared" si="34"/>
        <v>87</v>
      </c>
      <c r="P233">
        <f t="shared" si="35"/>
        <v>86</v>
      </c>
    </row>
    <row r="234" spans="1:16" x14ac:dyDescent="0.25">
      <c r="A234" s="2" t="str">
        <f>Database!A245</f>
        <v>DAL</v>
      </c>
      <c r="B234" s="2">
        <f t="shared" si="27"/>
        <v>2</v>
      </c>
      <c r="C234" s="3">
        <f t="shared" si="28"/>
        <v>0.40625</v>
      </c>
      <c r="D234" s="2" t="str">
        <f>Database!C245</f>
        <v>G</v>
      </c>
      <c r="E234" s="2" t="str">
        <f>Database!B245</f>
        <v>Scott Wedgewood</v>
      </c>
      <c r="F234" s="19">
        <f>2022-Database!D245</f>
        <v>30</v>
      </c>
      <c r="G234" s="2" t="str">
        <f>Database!F245</f>
        <v>CAN</v>
      </c>
      <c r="H234" s="4" t="str">
        <f>Database!E245</f>
        <v>ON</v>
      </c>
      <c r="I234" s="18">
        <f>Database!G245</f>
        <v>1000000</v>
      </c>
      <c r="J234" s="2" t="str">
        <f t="shared" si="29"/>
        <v/>
      </c>
      <c r="K234" s="2" t="str">
        <f t="shared" si="30"/>
        <v/>
      </c>
      <c r="L234" s="2" t="str">
        <f t="shared" si="31"/>
        <v/>
      </c>
      <c r="M234" s="2" t="str">
        <f t="shared" si="32"/>
        <v/>
      </c>
      <c r="N234" s="2">
        <f t="shared" si="33"/>
        <v>1000000</v>
      </c>
      <c r="O234" s="2">
        <f t="shared" si="34"/>
        <v>52</v>
      </c>
      <c r="P234">
        <f t="shared" si="35"/>
        <v>51</v>
      </c>
    </row>
    <row r="235" spans="1:16" x14ac:dyDescent="0.25">
      <c r="A235" s="2" t="str">
        <f>Database!A228</f>
        <v>DAL</v>
      </c>
      <c r="B235" s="2">
        <f t="shared" si="27"/>
        <v>2</v>
      </c>
      <c r="C235" s="3">
        <f t="shared" si="28"/>
        <v>0.34375</v>
      </c>
      <c r="D235" s="2" t="str">
        <f>Database!C228</f>
        <v>R</v>
      </c>
      <c r="E235" s="2" t="str">
        <f>Database!B228</f>
        <v>Denis Gurianov</v>
      </c>
      <c r="F235" s="19">
        <f>2022-Database!D228</f>
        <v>25</v>
      </c>
      <c r="G235" s="2" t="str">
        <f>Database!F228</f>
        <v>RUS</v>
      </c>
      <c r="H235" s="4" t="str">
        <f>Database!E228</f>
        <v>--</v>
      </c>
      <c r="I235" s="18">
        <f>Database!G228</f>
        <v>2900000</v>
      </c>
      <c r="J235" s="2" t="str">
        <f t="shared" si="29"/>
        <v/>
      </c>
      <c r="K235" s="2" t="str">
        <f t="shared" si="30"/>
        <v/>
      </c>
      <c r="L235" s="2">
        <f t="shared" si="31"/>
        <v>2900000</v>
      </c>
      <c r="M235" s="2" t="str">
        <f t="shared" si="32"/>
        <v/>
      </c>
      <c r="N235" s="2" t="str">
        <f t="shared" si="33"/>
        <v/>
      </c>
      <c r="O235" s="2">
        <f t="shared" si="34"/>
        <v>54</v>
      </c>
      <c r="P235">
        <f t="shared" si="35"/>
        <v>53</v>
      </c>
    </row>
    <row r="236" spans="1:16" x14ac:dyDescent="0.25">
      <c r="A236" s="2" t="str">
        <f>Database!A227</f>
        <v>DAL</v>
      </c>
      <c r="B236" s="2">
        <f t="shared" si="27"/>
        <v>3</v>
      </c>
      <c r="C236" s="3">
        <f t="shared" si="28"/>
        <v>0.921875</v>
      </c>
      <c r="D236" s="2" t="str">
        <f>Database!C227</f>
        <v>D</v>
      </c>
      <c r="E236" s="2" t="str">
        <f>Database!B227</f>
        <v>Colin Miller</v>
      </c>
      <c r="F236" s="19">
        <f>2022-Database!D227</f>
        <v>30</v>
      </c>
      <c r="G236" s="2" t="str">
        <f>Database!F227</f>
        <v>CAN</v>
      </c>
      <c r="H236" s="4" t="str">
        <f>Database!E227</f>
        <v>ON</v>
      </c>
      <c r="I236" s="18">
        <f>Database!G227</f>
        <v>1850000</v>
      </c>
      <c r="J236" s="2" t="str">
        <f t="shared" si="29"/>
        <v/>
      </c>
      <c r="K236" s="2" t="str">
        <f t="shared" si="30"/>
        <v/>
      </c>
      <c r="L236" s="2" t="str">
        <f t="shared" si="31"/>
        <v/>
      </c>
      <c r="M236" s="2">
        <f t="shared" si="32"/>
        <v>1850000</v>
      </c>
      <c r="N236" s="2" t="str">
        <f t="shared" si="33"/>
        <v/>
      </c>
      <c r="O236" s="2">
        <f t="shared" si="34"/>
        <v>134</v>
      </c>
      <c r="P236">
        <f t="shared" si="35"/>
        <v>133</v>
      </c>
    </row>
    <row r="237" spans="1:16" x14ac:dyDescent="0.25">
      <c r="A237" s="2" t="str">
        <f>Database!A233</f>
        <v>DAL</v>
      </c>
      <c r="B237" s="2">
        <f t="shared" si="27"/>
        <v>3</v>
      </c>
      <c r="C237" s="3">
        <f t="shared" si="28"/>
        <v>0.859375</v>
      </c>
      <c r="D237" s="2" t="str">
        <f>Database!C233</f>
        <v>D</v>
      </c>
      <c r="E237" s="2" t="str">
        <f>Database!B233</f>
        <v>Jani Hakanpaa</v>
      </c>
      <c r="F237" s="19">
        <f>2022-Database!D233</f>
        <v>30</v>
      </c>
      <c r="G237" s="2" t="str">
        <f>Database!F233</f>
        <v>FIN</v>
      </c>
      <c r="H237" s="4" t="str">
        <f>Database!E233</f>
        <v>--</v>
      </c>
      <c r="I237" s="18">
        <f>Database!G233</f>
        <v>1500000</v>
      </c>
      <c r="J237" s="2" t="str">
        <f t="shared" si="29"/>
        <v/>
      </c>
      <c r="K237" s="2" t="str">
        <f t="shared" si="30"/>
        <v/>
      </c>
      <c r="L237" s="2" t="str">
        <f t="shared" si="31"/>
        <v/>
      </c>
      <c r="M237" s="2">
        <f t="shared" si="32"/>
        <v>1500000</v>
      </c>
      <c r="N237" s="2" t="str">
        <f t="shared" si="33"/>
        <v/>
      </c>
      <c r="O237" s="2">
        <f t="shared" si="34"/>
        <v>138</v>
      </c>
      <c r="P237">
        <f t="shared" si="35"/>
        <v>137</v>
      </c>
    </row>
    <row r="238" spans="1:16" x14ac:dyDescent="0.25">
      <c r="A238" s="2" t="str">
        <f>Database!A241</f>
        <v>DAL</v>
      </c>
      <c r="B238" s="2">
        <f t="shared" si="27"/>
        <v>3</v>
      </c>
      <c r="C238" s="3">
        <f t="shared" si="28"/>
        <v>0.625</v>
      </c>
      <c r="D238" s="2" t="str">
        <f>Database!C241</f>
        <v>C</v>
      </c>
      <c r="E238" s="2" t="str">
        <f>Database!B241</f>
        <v>Radek Faksa</v>
      </c>
      <c r="F238" s="19">
        <f>2022-Database!D241</f>
        <v>28</v>
      </c>
      <c r="G238" s="2" t="str">
        <f>Database!F241</f>
        <v>CZE</v>
      </c>
      <c r="H238" s="4" t="str">
        <f>Database!E241</f>
        <v>--</v>
      </c>
      <c r="I238" s="18">
        <f>Database!G241</f>
        <v>3250000</v>
      </c>
      <c r="J238" s="2" t="str">
        <f t="shared" si="29"/>
        <v/>
      </c>
      <c r="K238" s="2">
        <f t="shared" si="30"/>
        <v>3250000</v>
      </c>
      <c r="L238" s="2" t="str">
        <f t="shared" si="31"/>
        <v/>
      </c>
      <c r="M238" s="2" t="str">
        <f t="shared" si="32"/>
        <v/>
      </c>
      <c r="N238" s="2" t="str">
        <f t="shared" si="33"/>
        <v/>
      </c>
      <c r="O238" s="2">
        <f t="shared" si="34"/>
        <v>77</v>
      </c>
      <c r="P238">
        <f t="shared" si="35"/>
        <v>76</v>
      </c>
    </row>
    <row r="239" spans="1:16" x14ac:dyDescent="0.25">
      <c r="A239" s="2" t="str">
        <f>Database!A243</f>
        <v>DAL</v>
      </c>
      <c r="B239" s="2">
        <f t="shared" si="27"/>
        <v>3</v>
      </c>
      <c r="C239" s="3">
        <f t="shared" si="28"/>
        <v>0.53125</v>
      </c>
      <c r="D239" s="2" t="str">
        <f>Database!C243</f>
        <v>C</v>
      </c>
      <c r="E239" s="2" t="str">
        <f>Database!B243</f>
        <v>Roope Hintz</v>
      </c>
      <c r="F239" s="19">
        <f>2022-Database!D243</f>
        <v>26</v>
      </c>
      <c r="G239" s="2" t="str">
        <f>Database!F243</f>
        <v>FIN</v>
      </c>
      <c r="H239" s="4" t="str">
        <f>Database!E243</f>
        <v>--</v>
      </c>
      <c r="I239" s="18">
        <f>Database!G243</f>
        <v>3150000</v>
      </c>
      <c r="J239" s="2" t="str">
        <f t="shared" si="29"/>
        <v/>
      </c>
      <c r="K239" s="2">
        <f t="shared" si="30"/>
        <v>3150000</v>
      </c>
      <c r="L239" s="2" t="str">
        <f t="shared" si="31"/>
        <v/>
      </c>
      <c r="M239" s="2" t="str">
        <f t="shared" si="32"/>
        <v/>
      </c>
      <c r="N239" s="2" t="str">
        <f t="shared" si="33"/>
        <v/>
      </c>
      <c r="O239" s="2">
        <f t="shared" si="34"/>
        <v>80</v>
      </c>
      <c r="P239">
        <f t="shared" si="35"/>
        <v>79</v>
      </c>
    </row>
    <row r="240" spans="1:16" x14ac:dyDescent="0.25">
      <c r="A240" s="2" t="str">
        <f>Database!A236</f>
        <v>DAL</v>
      </c>
      <c r="B240" s="2">
        <f t="shared" si="27"/>
        <v>3</v>
      </c>
      <c r="C240" s="3">
        <f t="shared" si="28"/>
        <v>0.28125</v>
      </c>
      <c r="D240" s="2" t="str">
        <f>Database!C236</f>
        <v>L</v>
      </c>
      <c r="E240" s="2" t="str">
        <f>Database!B236</f>
        <v>Joel Kiviranta</v>
      </c>
      <c r="F240" s="19">
        <f>2022-Database!D236</f>
        <v>26</v>
      </c>
      <c r="G240" s="2" t="str">
        <f>Database!F236</f>
        <v>FIN</v>
      </c>
      <c r="H240" s="4" t="str">
        <f>Database!E236</f>
        <v>--</v>
      </c>
      <c r="I240" s="18">
        <f>Database!G236</f>
        <v>1050000</v>
      </c>
      <c r="J240" s="2">
        <f t="shared" si="29"/>
        <v>1050000</v>
      </c>
      <c r="K240" s="2" t="str">
        <f t="shared" si="30"/>
        <v/>
      </c>
      <c r="L240" s="2" t="str">
        <f t="shared" si="31"/>
        <v/>
      </c>
      <c r="M240" s="2" t="str">
        <f t="shared" si="32"/>
        <v/>
      </c>
      <c r="N240" s="2" t="str">
        <f t="shared" si="33"/>
        <v/>
      </c>
      <c r="O240" s="2">
        <f t="shared" si="34"/>
        <v>88</v>
      </c>
      <c r="P240">
        <f t="shared" si="35"/>
        <v>87</v>
      </c>
    </row>
    <row r="241" spans="1:16" x14ac:dyDescent="0.25">
      <c r="A241" s="2" t="str">
        <f>Database!A242</f>
        <v>DAL</v>
      </c>
      <c r="B241" s="2">
        <f t="shared" si="27"/>
        <v>3</v>
      </c>
      <c r="C241" s="3">
        <f t="shared" si="28"/>
        <v>0.15625</v>
      </c>
      <c r="D241" s="2" t="str">
        <f>Database!C242</f>
        <v>R</v>
      </c>
      <c r="E241" s="2" t="str">
        <f>Database!B242</f>
        <v>Riley Barber</v>
      </c>
      <c r="F241" s="19">
        <f>2022-Database!D242</f>
        <v>28</v>
      </c>
      <c r="G241" s="2" t="str">
        <f>Database!F242</f>
        <v>USA</v>
      </c>
      <c r="H241" s="4" t="str">
        <f>Database!E242</f>
        <v>PA</v>
      </c>
      <c r="I241" s="18">
        <f>Database!G242</f>
        <v>750000</v>
      </c>
      <c r="J241" s="2" t="str">
        <f t="shared" si="29"/>
        <v/>
      </c>
      <c r="K241" s="2" t="str">
        <f t="shared" si="30"/>
        <v/>
      </c>
      <c r="L241" s="2">
        <f t="shared" si="31"/>
        <v>750000</v>
      </c>
      <c r="M241" s="2" t="str">
        <f t="shared" si="32"/>
        <v/>
      </c>
      <c r="N241" s="2" t="str">
        <f t="shared" si="33"/>
        <v/>
      </c>
      <c r="O241" s="2">
        <f t="shared" si="34"/>
        <v>92</v>
      </c>
      <c r="P241">
        <f t="shared" si="35"/>
        <v>91</v>
      </c>
    </row>
    <row r="242" spans="1:16" x14ac:dyDescent="0.25">
      <c r="A242" s="2" t="str">
        <f>Database!A247</f>
        <v>DAL</v>
      </c>
      <c r="B242" s="2">
        <f t="shared" si="27"/>
        <v>3</v>
      </c>
      <c r="C242" s="3">
        <f t="shared" si="28"/>
        <v>0.125</v>
      </c>
      <c r="D242" s="2" t="str">
        <f>Database!C247</f>
        <v>D</v>
      </c>
      <c r="E242" s="2" t="str">
        <f>Database!B247</f>
        <v>Thomas Harley</v>
      </c>
      <c r="F242" s="19">
        <f>2022-Database!D247</f>
        <v>21</v>
      </c>
      <c r="G242" s="2" t="str">
        <f>Database!F247</f>
        <v>USA</v>
      </c>
      <c r="H242" s="4" t="str">
        <f>Database!E247</f>
        <v>NY</v>
      </c>
      <c r="I242" s="18">
        <f>Database!G247</f>
        <v>863333</v>
      </c>
      <c r="J242" s="2" t="str">
        <f t="shared" si="29"/>
        <v/>
      </c>
      <c r="K242" s="2" t="str">
        <f t="shared" si="30"/>
        <v/>
      </c>
      <c r="L242" s="2" t="str">
        <f t="shared" si="31"/>
        <v/>
      </c>
      <c r="M242" s="2">
        <f t="shared" si="32"/>
        <v>863333</v>
      </c>
      <c r="N242" s="2" t="str">
        <f t="shared" si="33"/>
        <v/>
      </c>
      <c r="O242" s="2">
        <f t="shared" si="34"/>
        <v>185</v>
      </c>
      <c r="P242">
        <f t="shared" si="35"/>
        <v>184</v>
      </c>
    </row>
    <row r="243" spans="1:16" x14ac:dyDescent="0.25">
      <c r="A243" s="2" t="str">
        <f>Database!A230</f>
        <v>DAL</v>
      </c>
      <c r="B243" s="2">
        <f t="shared" si="27"/>
        <v>4</v>
      </c>
      <c r="C243" s="3">
        <f t="shared" si="28"/>
        <v>0.5</v>
      </c>
      <c r="D243" s="2" t="str">
        <f>Database!C230</f>
        <v>L</v>
      </c>
      <c r="E243" s="2" t="str">
        <f>Database!B230</f>
        <v>Fredrik Olofsson</v>
      </c>
      <c r="F243" s="19">
        <f>2022-Database!D230</f>
        <v>26</v>
      </c>
      <c r="G243" s="2" t="str">
        <f>Database!F230</f>
        <v>SWE</v>
      </c>
      <c r="H243" s="4" t="str">
        <f>Database!E230</f>
        <v>--</v>
      </c>
      <c r="I243" s="18">
        <f>Database!G230</f>
        <v>750000</v>
      </c>
      <c r="J243" s="2">
        <f t="shared" si="29"/>
        <v>750000</v>
      </c>
      <c r="K243" s="2" t="str">
        <f t="shared" si="30"/>
        <v/>
      </c>
      <c r="L243" s="2" t="str">
        <f t="shared" si="31"/>
        <v/>
      </c>
      <c r="M243" s="2" t="str">
        <f t="shared" si="32"/>
        <v/>
      </c>
      <c r="N243" s="2" t="str">
        <f t="shared" si="33"/>
        <v/>
      </c>
      <c r="O243" s="2">
        <f t="shared" si="34"/>
        <v>113</v>
      </c>
      <c r="P243">
        <f t="shared" si="35"/>
        <v>112</v>
      </c>
    </row>
    <row r="244" spans="1:16" x14ac:dyDescent="0.25">
      <c r="A244" s="2" t="str">
        <f>Database!A238</f>
        <v>DAL</v>
      </c>
      <c r="B244" s="2">
        <f t="shared" si="27"/>
        <v>4</v>
      </c>
      <c r="C244" s="3">
        <f t="shared" si="28"/>
        <v>0.5</v>
      </c>
      <c r="D244" s="2" t="str">
        <f>Database!C238</f>
        <v>L</v>
      </c>
      <c r="E244" s="2" t="str">
        <f>Database!B238</f>
        <v>Marian Studenic</v>
      </c>
      <c r="F244" s="19">
        <f>2022-Database!D238</f>
        <v>24</v>
      </c>
      <c r="G244" s="2" t="str">
        <f>Database!F238</f>
        <v>SVK</v>
      </c>
      <c r="H244" s="4" t="str">
        <f>Database!E238</f>
        <v>--</v>
      </c>
      <c r="I244" s="18">
        <f>Database!G238</f>
        <v>750000</v>
      </c>
      <c r="J244" s="2">
        <f t="shared" si="29"/>
        <v>750000</v>
      </c>
      <c r="K244" s="2" t="str">
        <f t="shared" si="30"/>
        <v/>
      </c>
      <c r="L244" s="2" t="str">
        <f t="shared" si="31"/>
        <v/>
      </c>
      <c r="M244" s="2" t="str">
        <f t="shared" si="32"/>
        <v/>
      </c>
      <c r="N244" s="2" t="str">
        <f t="shared" si="33"/>
        <v/>
      </c>
      <c r="O244" s="2">
        <f t="shared" si="34"/>
        <v>113</v>
      </c>
      <c r="P244">
        <f t="shared" si="35"/>
        <v>112</v>
      </c>
    </row>
    <row r="245" spans="1:16" x14ac:dyDescent="0.25">
      <c r="A245" s="2" t="str">
        <f>Database!A237</f>
        <v>DAL</v>
      </c>
      <c r="B245" s="2">
        <f t="shared" si="27"/>
        <v>4</v>
      </c>
      <c r="C245" s="3">
        <f t="shared" si="28"/>
        <v>0.375</v>
      </c>
      <c r="D245" s="2" t="str">
        <f>Database!C237</f>
        <v>C</v>
      </c>
      <c r="E245" s="2" t="str">
        <f>Database!B237</f>
        <v>Luke Glendening</v>
      </c>
      <c r="F245" s="19">
        <f>2022-Database!D237</f>
        <v>33</v>
      </c>
      <c r="G245" s="2" t="str">
        <f>Database!F237</f>
        <v>USA</v>
      </c>
      <c r="H245" s="4" t="str">
        <f>Database!E237</f>
        <v>MI</v>
      </c>
      <c r="I245" s="18">
        <f>Database!G237</f>
        <v>1500000</v>
      </c>
      <c r="J245" s="2" t="str">
        <f t="shared" si="29"/>
        <v/>
      </c>
      <c r="K245" s="2">
        <f t="shared" si="30"/>
        <v>1500000</v>
      </c>
      <c r="L245" s="2" t="str">
        <f t="shared" si="31"/>
        <v/>
      </c>
      <c r="M245" s="2" t="str">
        <f t="shared" si="32"/>
        <v/>
      </c>
      <c r="N245" s="2" t="str">
        <f t="shared" si="33"/>
        <v/>
      </c>
      <c r="O245" s="2">
        <f t="shared" si="34"/>
        <v>117</v>
      </c>
      <c r="P245">
        <f t="shared" si="35"/>
        <v>116</v>
      </c>
    </row>
    <row r="246" spans="1:16" x14ac:dyDescent="0.25">
      <c r="A246" s="2" t="str">
        <f>Database!A235</f>
        <v>DAL</v>
      </c>
      <c r="B246" s="2">
        <f t="shared" si="27"/>
        <v>4</v>
      </c>
      <c r="C246" s="3">
        <f t="shared" si="28"/>
        <v>0.359375</v>
      </c>
      <c r="D246" s="2" t="str">
        <f>Database!C235</f>
        <v>D</v>
      </c>
      <c r="E246" s="2" t="str">
        <f>Database!B235</f>
        <v>Joel Hanley</v>
      </c>
      <c r="F246" s="19">
        <f>2022-Database!D235</f>
        <v>31</v>
      </c>
      <c r="G246" s="2" t="str">
        <f>Database!F235</f>
        <v>CAN</v>
      </c>
      <c r="H246" s="4" t="str">
        <f>Database!E235</f>
        <v>ON</v>
      </c>
      <c r="I246" s="18">
        <f>Database!G235</f>
        <v>750000</v>
      </c>
      <c r="J246" s="2" t="str">
        <f t="shared" si="29"/>
        <v/>
      </c>
      <c r="K246" s="2" t="str">
        <f t="shared" si="30"/>
        <v/>
      </c>
      <c r="L246" s="2" t="str">
        <f t="shared" si="31"/>
        <v/>
      </c>
      <c r="M246" s="2">
        <f t="shared" si="32"/>
        <v>750000</v>
      </c>
      <c r="N246" s="2" t="str">
        <f t="shared" si="33"/>
        <v/>
      </c>
      <c r="O246" s="2">
        <f t="shared" si="34"/>
        <v>234</v>
      </c>
      <c r="P246">
        <f t="shared" si="35"/>
        <v>233</v>
      </c>
    </row>
    <row r="247" spans="1:16" x14ac:dyDescent="0.25">
      <c r="A247" s="2" t="str">
        <f>Database!A249</f>
        <v>DAL</v>
      </c>
      <c r="B247" s="2">
        <f t="shared" si="27"/>
        <v>4</v>
      </c>
      <c r="C247" s="3">
        <f t="shared" si="28"/>
        <v>0.359375</v>
      </c>
      <c r="D247" s="2" t="str">
        <f>Database!C249</f>
        <v>D</v>
      </c>
      <c r="E247" s="2" t="str">
        <f>Database!B249</f>
        <v>Will Butcher</v>
      </c>
      <c r="F247" s="19">
        <f>2022-Database!D249</f>
        <v>27</v>
      </c>
      <c r="G247" s="2" t="str">
        <f>Database!F249</f>
        <v>USA</v>
      </c>
      <c r="H247" s="4" t="str">
        <f>Database!E249</f>
        <v>WI</v>
      </c>
      <c r="I247" s="18">
        <f>Database!G249</f>
        <v>750000</v>
      </c>
      <c r="J247" s="2" t="str">
        <f t="shared" si="29"/>
        <v/>
      </c>
      <c r="K247" s="2" t="str">
        <f t="shared" si="30"/>
        <v/>
      </c>
      <c r="L247" s="2" t="str">
        <f t="shared" si="31"/>
        <v/>
      </c>
      <c r="M247" s="2">
        <f t="shared" si="32"/>
        <v>750000</v>
      </c>
      <c r="N247" s="2" t="str">
        <f t="shared" si="33"/>
        <v/>
      </c>
      <c r="O247" s="2">
        <f t="shared" si="34"/>
        <v>234</v>
      </c>
      <c r="P247">
        <f t="shared" si="35"/>
        <v>233</v>
      </c>
    </row>
    <row r="248" spans="1:16" x14ac:dyDescent="0.25">
      <c r="A248" s="2" t="str">
        <f>Database!A231</f>
        <v>DAL</v>
      </c>
      <c r="B248" s="2">
        <f t="shared" si="27"/>
        <v>6</v>
      </c>
      <c r="C248" s="3">
        <f t="shared" si="28"/>
        <v>0.5</v>
      </c>
      <c r="D248" s="2" t="str">
        <f>Database!C231</f>
        <v>C</v>
      </c>
      <c r="E248" s="2" t="str">
        <f>Database!B231</f>
        <v>Jacob Peterson</v>
      </c>
      <c r="F248" s="19">
        <f>2022-Database!D231</f>
        <v>23</v>
      </c>
      <c r="G248" s="2" t="str">
        <f>Database!F231</f>
        <v>SWE</v>
      </c>
      <c r="H248" s="4" t="str">
        <f>Database!E231</f>
        <v>--</v>
      </c>
      <c r="I248" s="18">
        <f>Database!G231</f>
        <v>842500</v>
      </c>
      <c r="J248" s="2" t="str">
        <f t="shared" si="29"/>
        <v/>
      </c>
      <c r="K248" s="2">
        <f t="shared" si="30"/>
        <v>842500</v>
      </c>
      <c r="L248" s="2" t="str">
        <f t="shared" si="31"/>
        <v/>
      </c>
      <c r="M248" s="2" t="str">
        <f t="shared" si="32"/>
        <v/>
      </c>
      <c r="N248" s="2" t="str">
        <f t="shared" si="33"/>
        <v/>
      </c>
      <c r="O248" s="2">
        <f t="shared" si="34"/>
        <v>177</v>
      </c>
      <c r="P248">
        <f t="shared" si="35"/>
        <v>176</v>
      </c>
    </row>
    <row r="249" spans="1:16" x14ac:dyDescent="0.25">
      <c r="A249" s="2" t="str">
        <f>Database!A246</f>
        <v>DAL</v>
      </c>
      <c r="B249" s="2">
        <f t="shared" si="27"/>
        <v>7</v>
      </c>
      <c r="C249" s="3">
        <f t="shared" si="28"/>
        <v>0.625</v>
      </c>
      <c r="D249" s="2" t="str">
        <f>Database!C246</f>
        <v>C</v>
      </c>
      <c r="E249" s="2" t="str">
        <f>Database!B246</f>
        <v>Tanner Kero</v>
      </c>
      <c r="F249" s="19">
        <f>2022-Database!D246</f>
        <v>30</v>
      </c>
      <c r="G249" s="2" t="str">
        <f>Database!F246</f>
        <v>USA</v>
      </c>
      <c r="H249" s="4" t="str">
        <f>Database!E246</f>
        <v>MI</v>
      </c>
      <c r="I249" s="18">
        <f>Database!G246</f>
        <v>750000</v>
      </c>
      <c r="J249" s="2" t="str">
        <f t="shared" si="29"/>
        <v/>
      </c>
      <c r="K249" s="2">
        <f t="shared" si="30"/>
        <v>750000</v>
      </c>
      <c r="L249" s="2" t="str">
        <f t="shared" si="31"/>
        <v/>
      </c>
      <c r="M249" s="2" t="str">
        <f t="shared" si="32"/>
        <v/>
      </c>
      <c r="N249" s="2" t="str">
        <f t="shared" si="33"/>
        <v/>
      </c>
      <c r="O249" s="2">
        <f t="shared" si="34"/>
        <v>205</v>
      </c>
      <c r="P249">
        <f t="shared" si="35"/>
        <v>204</v>
      </c>
    </row>
    <row r="250" spans="1:16" x14ac:dyDescent="0.25">
      <c r="A250" s="2" t="str">
        <f>Database!A276</f>
        <v>DET</v>
      </c>
      <c r="B250" s="2">
        <f t="shared" si="27"/>
        <v>1</v>
      </c>
      <c r="C250" s="3">
        <f t="shared" si="28"/>
        <v>0.40625</v>
      </c>
      <c r="D250" s="2" t="str">
        <f>Database!C276</f>
        <v>G</v>
      </c>
      <c r="E250" s="2" t="str">
        <f>Database!B276</f>
        <v>Ville Husso</v>
      </c>
      <c r="F250" s="19">
        <f>2022-Database!D276</f>
        <v>27</v>
      </c>
      <c r="G250" s="2" t="str">
        <f>Database!F276</f>
        <v>FIN</v>
      </c>
      <c r="H250" s="4" t="str">
        <f>Database!E276</f>
        <v>--</v>
      </c>
      <c r="I250" s="18">
        <f>Database!G276</f>
        <v>4750000</v>
      </c>
      <c r="J250" s="2" t="str">
        <f t="shared" si="29"/>
        <v/>
      </c>
      <c r="K250" s="2" t="str">
        <f t="shared" si="30"/>
        <v/>
      </c>
      <c r="L250" s="2" t="str">
        <f t="shared" si="31"/>
        <v/>
      </c>
      <c r="M250" s="2" t="str">
        <f t="shared" si="32"/>
        <v/>
      </c>
      <c r="N250" s="2">
        <f t="shared" si="33"/>
        <v>4750000</v>
      </c>
      <c r="O250" s="2">
        <f t="shared" si="34"/>
        <v>20</v>
      </c>
      <c r="P250">
        <f t="shared" si="35"/>
        <v>19</v>
      </c>
    </row>
    <row r="251" spans="1:16" x14ac:dyDescent="0.25">
      <c r="A251" s="2" t="str">
        <f>Database!A254</f>
        <v>DET</v>
      </c>
      <c r="B251" s="2">
        <f t="shared" si="27"/>
        <v>1</v>
      </c>
      <c r="C251" s="3">
        <f t="shared" si="28"/>
        <v>7.8125E-2</v>
      </c>
      <c r="D251" s="2" t="str">
        <f>Database!C254</f>
        <v>D</v>
      </c>
      <c r="E251" s="2" t="str">
        <f>Database!B254</f>
        <v>Ben Chiarot</v>
      </c>
      <c r="F251" s="19">
        <f>2022-Database!D254</f>
        <v>31</v>
      </c>
      <c r="G251" s="2" t="str">
        <f>Database!F254</f>
        <v>CAN</v>
      </c>
      <c r="H251" s="4" t="str">
        <f>Database!E254</f>
        <v>ON</v>
      </c>
      <c r="I251" s="18">
        <f>Database!G254</f>
        <v>4750000</v>
      </c>
      <c r="J251" s="2" t="str">
        <f t="shared" si="29"/>
        <v/>
      </c>
      <c r="K251" s="2" t="str">
        <f t="shared" si="30"/>
        <v/>
      </c>
      <c r="L251" s="2" t="str">
        <f t="shared" si="31"/>
        <v/>
      </c>
      <c r="M251" s="2">
        <f t="shared" si="32"/>
        <v>4750000</v>
      </c>
      <c r="N251" s="2" t="str">
        <f t="shared" si="33"/>
        <v/>
      </c>
      <c r="O251" s="2">
        <f t="shared" si="34"/>
        <v>60</v>
      </c>
      <c r="P251">
        <f t="shared" si="35"/>
        <v>59</v>
      </c>
    </row>
    <row r="252" spans="1:16" x14ac:dyDescent="0.25">
      <c r="A252" s="2" t="str">
        <f>Database!A251</f>
        <v>DET</v>
      </c>
      <c r="B252" s="2">
        <f t="shared" si="27"/>
        <v>1</v>
      </c>
      <c r="C252" s="3">
        <f t="shared" si="28"/>
        <v>6.25E-2</v>
      </c>
      <c r="D252" s="2" t="str">
        <f>Database!C251</f>
        <v>G</v>
      </c>
      <c r="E252" s="2" t="str">
        <f>Database!B251</f>
        <v>Alex Nedeljkovic</v>
      </c>
      <c r="F252" s="19">
        <f>2022-Database!D251</f>
        <v>26</v>
      </c>
      <c r="G252" s="2" t="str">
        <f>Database!F251</f>
        <v>USA</v>
      </c>
      <c r="H252" s="4" t="str">
        <f>Database!E251</f>
        <v>OH</v>
      </c>
      <c r="I252" s="18">
        <f>Database!G251</f>
        <v>3000000</v>
      </c>
      <c r="J252" s="2" t="str">
        <f t="shared" si="29"/>
        <v/>
      </c>
      <c r="K252" s="2" t="str">
        <f t="shared" si="30"/>
        <v/>
      </c>
      <c r="L252" s="2" t="str">
        <f t="shared" si="31"/>
        <v/>
      </c>
      <c r="M252" s="2" t="str">
        <f t="shared" si="32"/>
        <v/>
      </c>
      <c r="N252" s="2">
        <f t="shared" si="33"/>
        <v>3000000</v>
      </c>
      <c r="O252" s="2">
        <f t="shared" si="34"/>
        <v>31</v>
      </c>
      <c r="P252">
        <f t="shared" si="35"/>
        <v>30</v>
      </c>
    </row>
    <row r="253" spans="1:16" x14ac:dyDescent="0.25">
      <c r="A253" s="2" t="str">
        <f>Database!A262</f>
        <v>DET</v>
      </c>
      <c r="B253" s="2">
        <f t="shared" si="27"/>
        <v>1</v>
      </c>
      <c r="C253" s="3">
        <f t="shared" si="28"/>
        <v>3.125E-2</v>
      </c>
      <c r="D253" s="2" t="str">
        <f>Database!C262</f>
        <v>L</v>
      </c>
      <c r="E253" s="2" t="str">
        <f>Database!B262</f>
        <v>Jakub Vrana</v>
      </c>
      <c r="F253" s="19">
        <f>2022-Database!D262</f>
        <v>26</v>
      </c>
      <c r="G253" s="2" t="str">
        <f>Database!F262</f>
        <v>CZE</v>
      </c>
      <c r="H253" s="4" t="str">
        <f>Database!E262</f>
        <v>--</v>
      </c>
      <c r="I253" s="18">
        <f>Database!G262</f>
        <v>5250000</v>
      </c>
      <c r="J253" s="2">
        <f t="shared" si="29"/>
        <v>5250000</v>
      </c>
      <c r="K253" s="2" t="str">
        <f t="shared" si="30"/>
        <v/>
      </c>
      <c r="L253" s="2" t="str">
        <f t="shared" si="31"/>
        <v/>
      </c>
      <c r="M253" s="2" t="str">
        <f t="shared" si="32"/>
        <v/>
      </c>
      <c r="N253" s="2" t="str">
        <f t="shared" si="33"/>
        <v/>
      </c>
      <c r="O253" s="2">
        <f t="shared" si="34"/>
        <v>32</v>
      </c>
      <c r="P253">
        <f t="shared" si="35"/>
        <v>31</v>
      </c>
    </row>
    <row r="254" spans="1:16" x14ac:dyDescent="0.25">
      <c r="A254" s="2" t="str">
        <f>Database!A257</f>
        <v>DET</v>
      </c>
      <c r="B254" s="2">
        <f t="shared" si="27"/>
        <v>2</v>
      </c>
      <c r="C254" s="3">
        <f t="shared" si="28"/>
        <v>0.9375</v>
      </c>
      <c r="D254" s="2" t="str">
        <f>Database!C257</f>
        <v>C</v>
      </c>
      <c r="E254" s="2" t="str">
        <f>Database!B257</f>
        <v>Dylan Larkin</v>
      </c>
      <c r="F254" s="19">
        <f>2022-Database!D257</f>
        <v>26</v>
      </c>
      <c r="G254" s="2" t="str">
        <f>Database!F257</f>
        <v>USA</v>
      </c>
      <c r="H254" s="4" t="str">
        <f>Database!E257</f>
        <v>MI</v>
      </c>
      <c r="I254" s="18">
        <f>Database!G257</f>
        <v>6100000</v>
      </c>
      <c r="J254" s="2" t="str">
        <f t="shared" si="29"/>
        <v/>
      </c>
      <c r="K254" s="2">
        <f t="shared" si="30"/>
        <v>6100000</v>
      </c>
      <c r="L254" s="2" t="str">
        <f t="shared" si="31"/>
        <v/>
      </c>
      <c r="M254" s="2" t="str">
        <f t="shared" si="32"/>
        <v/>
      </c>
      <c r="N254" s="2" t="str">
        <f t="shared" si="33"/>
        <v/>
      </c>
      <c r="O254" s="2">
        <f t="shared" si="34"/>
        <v>35</v>
      </c>
      <c r="P254">
        <f t="shared" si="35"/>
        <v>34</v>
      </c>
    </row>
    <row r="255" spans="1:16" x14ac:dyDescent="0.25">
      <c r="A255" s="2" t="str">
        <f>Database!A258</f>
        <v>DET</v>
      </c>
      <c r="B255" s="2">
        <f t="shared" si="27"/>
        <v>2</v>
      </c>
      <c r="C255" s="3">
        <f t="shared" si="28"/>
        <v>0.9375</v>
      </c>
      <c r="D255" s="2" t="str">
        <f>Database!C258</f>
        <v>D</v>
      </c>
      <c r="E255" s="2" t="str">
        <f>Database!B258</f>
        <v>Filip Hronek</v>
      </c>
      <c r="F255" s="19">
        <f>2022-Database!D258</f>
        <v>25</v>
      </c>
      <c r="G255" s="2" t="str">
        <f>Database!F258</f>
        <v>CZE</v>
      </c>
      <c r="H255" s="4" t="str">
        <f>Database!E258</f>
        <v>--</v>
      </c>
      <c r="I255" s="18">
        <f>Database!G258</f>
        <v>4400000</v>
      </c>
      <c r="J255" s="2" t="str">
        <f t="shared" si="29"/>
        <v/>
      </c>
      <c r="K255" s="2" t="str">
        <f t="shared" si="30"/>
        <v/>
      </c>
      <c r="L255" s="2" t="str">
        <f t="shared" si="31"/>
        <v/>
      </c>
      <c r="M255" s="2">
        <f t="shared" si="32"/>
        <v>4400000</v>
      </c>
      <c r="N255" s="2" t="str">
        <f t="shared" si="33"/>
        <v/>
      </c>
      <c r="O255" s="2">
        <f t="shared" si="34"/>
        <v>69</v>
      </c>
      <c r="P255">
        <f t="shared" si="35"/>
        <v>68</v>
      </c>
    </row>
    <row r="256" spans="1:16" x14ac:dyDescent="0.25">
      <c r="A256" s="2" t="str">
        <f>Database!A255</f>
        <v>DET</v>
      </c>
      <c r="B256" s="2">
        <f t="shared" si="27"/>
        <v>2</v>
      </c>
      <c r="C256" s="3">
        <f t="shared" si="28"/>
        <v>0.875</v>
      </c>
      <c r="D256" s="2" t="str">
        <f>Database!C255</f>
        <v>L</v>
      </c>
      <c r="E256" s="2" t="str">
        <f>Database!B255</f>
        <v>David Perron</v>
      </c>
      <c r="F256" s="19">
        <f>2022-Database!D255</f>
        <v>34</v>
      </c>
      <c r="G256" s="2" t="str">
        <f>Database!F255</f>
        <v>CAN</v>
      </c>
      <c r="H256" s="4" t="str">
        <f>Database!E255</f>
        <v>QC</v>
      </c>
      <c r="I256" s="18">
        <f>Database!G255</f>
        <v>4750000</v>
      </c>
      <c r="J256" s="2">
        <f t="shared" si="29"/>
        <v>4750000</v>
      </c>
      <c r="K256" s="2" t="str">
        <f t="shared" si="30"/>
        <v/>
      </c>
      <c r="L256" s="2" t="str">
        <f t="shared" si="31"/>
        <v/>
      </c>
      <c r="M256" s="2" t="str">
        <f t="shared" si="32"/>
        <v/>
      </c>
      <c r="N256" s="2" t="str">
        <f t="shared" si="33"/>
        <v/>
      </c>
      <c r="O256" s="2">
        <f t="shared" si="34"/>
        <v>37</v>
      </c>
      <c r="P256">
        <f t="shared" si="35"/>
        <v>36</v>
      </c>
    </row>
    <row r="257" spans="1:16" x14ac:dyDescent="0.25">
      <c r="A257" s="2" t="str">
        <f>Database!A275</f>
        <v>DET</v>
      </c>
      <c r="B257" s="2">
        <f t="shared" si="27"/>
        <v>2</v>
      </c>
      <c r="C257" s="3">
        <f t="shared" si="28"/>
        <v>0.875</v>
      </c>
      <c r="D257" s="2" t="str">
        <f>Database!C275</f>
        <v>L</v>
      </c>
      <c r="E257" s="2" t="str">
        <f>Database!B275</f>
        <v>Tyler Bertuzzi</v>
      </c>
      <c r="F257" s="19">
        <f>2022-Database!D275</f>
        <v>27</v>
      </c>
      <c r="G257" s="2" t="str">
        <f>Database!F275</f>
        <v>CAN</v>
      </c>
      <c r="H257" s="4" t="str">
        <f>Database!E275</f>
        <v>ON</v>
      </c>
      <c r="I257" s="18">
        <f>Database!G275</f>
        <v>4750000</v>
      </c>
      <c r="J257" s="2">
        <f t="shared" si="29"/>
        <v>4750000</v>
      </c>
      <c r="K257" s="2" t="str">
        <f t="shared" si="30"/>
        <v/>
      </c>
      <c r="L257" s="2" t="str">
        <f t="shared" si="31"/>
        <v/>
      </c>
      <c r="M257" s="2" t="str">
        <f t="shared" si="32"/>
        <v/>
      </c>
      <c r="N257" s="2" t="str">
        <f t="shared" si="33"/>
        <v/>
      </c>
      <c r="O257" s="2">
        <f t="shared" si="34"/>
        <v>37</v>
      </c>
      <c r="P257">
        <f t="shared" si="35"/>
        <v>36</v>
      </c>
    </row>
    <row r="258" spans="1:16" x14ac:dyDescent="0.25">
      <c r="A258" s="2" t="str">
        <f>Database!A252</f>
        <v>DET</v>
      </c>
      <c r="B258" s="2">
        <f t="shared" ref="B258:B321" si="36">IF(D258="D",(P258-MOD(P258,64))/64,(P258-MOD(P258,32))/32)+1</f>
        <v>2</v>
      </c>
      <c r="C258" s="3">
        <f t="shared" ref="C258:C321" si="37">IF(D258="D",(64-MOD(P258,64))/64,(32-MOD(P258,32))/32)</f>
        <v>0.71875</v>
      </c>
      <c r="D258" s="2" t="str">
        <f>Database!C252</f>
        <v>C</v>
      </c>
      <c r="E258" s="2" t="str">
        <f>Database!B252</f>
        <v>Andrew Copp</v>
      </c>
      <c r="F258" s="19">
        <f>2022-Database!D252</f>
        <v>28</v>
      </c>
      <c r="G258" s="2" t="str">
        <f>Database!F252</f>
        <v>USA</v>
      </c>
      <c r="H258" s="4" t="str">
        <f>Database!E252</f>
        <v>MI</v>
      </c>
      <c r="I258" s="18">
        <f>Database!G252</f>
        <v>5625000</v>
      </c>
      <c r="J258" s="2" t="str">
        <f t="shared" ref="J258:J321" si="38">IF($D258="L",$I258,"")</f>
        <v/>
      </c>
      <c r="K258" s="2">
        <f t="shared" ref="K258:K321" si="39">IF($D258="C",$I258,"")</f>
        <v>5625000</v>
      </c>
      <c r="L258" s="2" t="str">
        <f t="shared" ref="L258:L321" si="40">IF($D258="R",$I258,"")</f>
        <v/>
      </c>
      <c r="M258" s="2" t="str">
        <f t="shared" ref="M258:M321" si="41">IF($D258="D",$I258,"")</f>
        <v/>
      </c>
      <c r="N258" s="2" t="str">
        <f t="shared" ref="N258:N321" si="42">IF($D258="G",$I258,"")</f>
        <v/>
      </c>
      <c r="O258" s="2">
        <f t="shared" ref="O258:O321" si="43">IF(D258="L",RANK(J258,J$2:J$815,FALSE),0)+IF(D258="C",RANK(K258,K$2:K$815,FALSE),0)+IF(D258="R",RANK(L258,L$2:L$815,FALSE),0)+IF(D258="D",RANK(M258,M$2:M$815,FALSE),0)+IF(D258="G",RANK(N258,N$2:N$815,FALSE),0)</f>
        <v>42</v>
      </c>
      <c r="P258">
        <f t="shared" ref="P258:P321" si="44">O258-1</f>
        <v>41</v>
      </c>
    </row>
    <row r="259" spans="1:16" x14ac:dyDescent="0.25">
      <c r="A259" s="2" t="str">
        <f>Database!A269</f>
        <v>DET</v>
      </c>
      <c r="B259" s="2">
        <f t="shared" si="36"/>
        <v>2</v>
      </c>
      <c r="C259" s="3">
        <f t="shared" si="37"/>
        <v>4.6875E-2</v>
      </c>
      <c r="D259" s="2" t="str">
        <f>Database!C269</f>
        <v>D</v>
      </c>
      <c r="E259" s="2" t="str">
        <f>Database!B269</f>
        <v>Olli Maatta</v>
      </c>
      <c r="F259" s="19">
        <f>2022-Database!D269</f>
        <v>28</v>
      </c>
      <c r="G259" s="2" t="str">
        <f>Database!F269</f>
        <v>FIN</v>
      </c>
      <c r="H259" s="4" t="str">
        <f>Database!E269</f>
        <v>--</v>
      </c>
      <c r="I259" s="18">
        <f>Database!G269</f>
        <v>2250000</v>
      </c>
      <c r="J259" s="2" t="str">
        <f t="shared" si="38"/>
        <v/>
      </c>
      <c r="K259" s="2" t="str">
        <f t="shared" si="39"/>
        <v/>
      </c>
      <c r="L259" s="2" t="str">
        <f t="shared" si="40"/>
        <v/>
      </c>
      <c r="M259" s="2">
        <f t="shared" si="41"/>
        <v>2250000</v>
      </c>
      <c r="N259" s="2" t="str">
        <f t="shared" si="42"/>
        <v/>
      </c>
      <c r="O259" s="2">
        <f t="shared" si="43"/>
        <v>126</v>
      </c>
      <c r="P259">
        <f t="shared" si="44"/>
        <v>125</v>
      </c>
    </row>
    <row r="260" spans="1:16" x14ac:dyDescent="0.25">
      <c r="A260" s="2" t="str">
        <f>Database!A256</f>
        <v>DET</v>
      </c>
      <c r="B260" s="2">
        <f t="shared" si="36"/>
        <v>2</v>
      </c>
      <c r="C260" s="3">
        <f t="shared" si="37"/>
        <v>3.125E-2</v>
      </c>
      <c r="D260" s="2" t="str">
        <f>Database!C256</f>
        <v>L</v>
      </c>
      <c r="E260" s="2" t="str">
        <f>Database!B256</f>
        <v>Dominik Kubalik</v>
      </c>
      <c r="F260" s="19">
        <f>2022-Database!D256</f>
        <v>27</v>
      </c>
      <c r="G260" s="2" t="str">
        <f>Database!F256</f>
        <v>CZE</v>
      </c>
      <c r="H260" s="4" t="str">
        <f>Database!E256</f>
        <v>--</v>
      </c>
      <c r="I260" s="18">
        <f>Database!G256</f>
        <v>2500000</v>
      </c>
      <c r="J260" s="2">
        <f t="shared" si="38"/>
        <v>2500000</v>
      </c>
      <c r="K260" s="2" t="str">
        <f t="shared" si="39"/>
        <v/>
      </c>
      <c r="L260" s="2" t="str">
        <f t="shared" si="40"/>
        <v/>
      </c>
      <c r="M260" s="2" t="str">
        <f t="shared" si="41"/>
        <v/>
      </c>
      <c r="N260" s="2" t="str">
        <f t="shared" si="42"/>
        <v/>
      </c>
      <c r="O260" s="2">
        <f t="shared" si="43"/>
        <v>64</v>
      </c>
      <c r="P260">
        <f t="shared" si="44"/>
        <v>63</v>
      </c>
    </row>
    <row r="261" spans="1:16" x14ac:dyDescent="0.25">
      <c r="A261" s="2" t="str">
        <f>Database!A272</f>
        <v>DET</v>
      </c>
      <c r="B261" s="2">
        <f t="shared" si="36"/>
        <v>3</v>
      </c>
      <c r="C261" s="3">
        <f t="shared" si="37"/>
        <v>0.84375</v>
      </c>
      <c r="D261" s="2" t="str">
        <f>Database!C272</f>
        <v>C</v>
      </c>
      <c r="E261" s="2" t="str">
        <f>Database!B272</f>
        <v>Robby Fabbri</v>
      </c>
      <c r="F261" s="19">
        <f>2022-Database!D272</f>
        <v>26</v>
      </c>
      <c r="G261" s="2" t="str">
        <f>Database!F272</f>
        <v>CAN</v>
      </c>
      <c r="H261" s="4" t="str">
        <f>Database!E272</f>
        <v>ON</v>
      </c>
      <c r="I261" s="18">
        <f>Database!G272</f>
        <v>4000000</v>
      </c>
      <c r="J261" s="2" t="str">
        <f t="shared" si="38"/>
        <v/>
      </c>
      <c r="K261" s="2">
        <f t="shared" si="39"/>
        <v>4000000</v>
      </c>
      <c r="L261" s="2" t="str">
        <f t="shared" si="40"/>
        <v/>
      </c>
      <c r="M261" s="2" t="str">
        <f t="shared" si="41"/>
        <v/>
      </c>
      <c r="N261" s="2" t="str">
        <f t="shared" si="42"/>
        <v/>
      </c>
      <c r="O261" s="2">
        <f t="shared" si="43"/>
        <v>70</v>
      </c>
      <c r="P261">
        <f t="shared" si="44"/>
        <v>69</v>
      </c>
    </row>
    <row r="262" spans="1:16" x14ac:dyDescent="0.25">
      <c r="A262" s="2" t="str">
        <f>Database!A250</f>
        <v>DET</v>
      </c>
      <c r="B262" s="2">
        <f t="shared" si="36"/>
        <v>3</v>
      </c>
      <c r="C262" s="3">
        <f t="shared" si="37"/>
        <v>0.8125</v>
      </c>
      <c r="D262" s="2" t="str">
        <f>Database!C250</f>
        <v>L</v>
      </c>
      <c r="E262" s="2" t="str">
        <f>Database!B250</f>
        <v>Adam Erne</v>
      </c>
      <c r="F262" s="19">
        <f>2022-Database!D250</f>
        <v>27</v>
      </c>
      <c r="G262" s="2" t="str">
        <f>Database!F250</f>
        <v>USA</v>
      </c>
      <c r="H262" s="4" t="str">
        <f>Database!E250</f>
        <v>CT</v>
      </c>
      <c r="I262" s="18">
        <f>Database!G250</f>
        <v>2100000</v>
      </c>
      <c r="J262" s="2">
        <f t="shared" si="38"/>
        <v>2100000</v>
      </c>
      <c r="K262" s="2" t="str">
        <f t="shared" si="39"/>
        <v/>
      </c>
      <c r="L262" s="2" t="str">
        <f t="shared" si="40"/>
        <v/>
      </c>
      <c r="M262" s="2" t="str">
        <f t="shared" si="41"/>
        <v/>
      </c>
      <c r="N262" s="2" t="str">
        <f t="shared" si="42"/>
        <v/>
      </c>
      <c r="O262" s="2">
        <f t="shared" si="43"/>
        <v>71</v>
      </c>
      <c r="P262">
        <f t="shared" si="44"/>
        <v>70</v>
      </c>
    </row>
    <row r="263" spans="1:16" x14ac:dyDescent="0.25">
      <c r="A263" s="2" t="str">
        <f>Database!A263</f>
        <v>DET</v>
      </c>
      <c r="B263" s="2">
        <f t="shared" si="36"/>
        <v>3</v>
      </c>
      <c r="C263" s="3">
        <f t="shared" si="37"/>
        <v>0.78125</v>
      </c>
      <c r="D263" s="2" t="str">
        <f>Database!C263</f>
        <v>D</v>
      </c>
      <c r="E263" s="2" t="str">
        <f>Database!B263</f>
        <v>Jordan Oesterle</v>
      </c>
      <c r="F263" s="19">
        <f>2022-Database!D263</f>
        <v>30</v>
      </c>
      <c r="G263" s="2" t="str">
        <f>Database!F263</f>
        <v>USA</v>
      </c>
      <c r="H263" s="4" t="str">
        <f>Database!E263</f>
        <v>MI</v>
      </c>
      <c r="I263" s="18">
        <f>Database!G263</f>
        <v>1350000</v>
      </c>
      <c r="J263" s="2" t="str">
        <f t="shared" si="38"/>
        <v/>
      </c>
      <c r="K263" s="2" t="str">
        <f t="shared" si="39"/>
        <v/>
      </c>
      <c r="L263" s="2" t="str">
        <f t="shared" si="40"/>
        <v/>
      </c>
      <c r="M263" s="2">
        <f t="shared" si="41"/>
        <v>1350000</v>
      </c>
      <c r="N263" s="2" t="str">
        <f t="shared" si="42"/>
        <v/>
      </c>
      <c r="O263" s="2">
        <f t="shared" si="43"/>
        <v>143</v>
      </c>
      <c r="P263">
        <f t="shared" si="44"/>
        <v>142</v>
      </c>
    </row>
    <row r="264" spans="1:16" x14ac:dyDescent="0.25">
      <c r="A264" s="2" t="str">
        <f>Database!A271</f>
        <v>DET</v>
      </c>
      <c r="B264" s="2">
        <f t="shared" si="36"/>
        <v>3</v>
      </c>
      <c r="C264" s="3">
        <f t="shared" si="37"/>
        <v>0.625</v>
      </c>
      <c r="D264" s="2" t="str">
        <f>Database!C271</f>
        <v>C</v>
      </c>
      <c r="E264" s="2" t="str">
        <f>Database!B271</f>
        <v>Pius Suter</v>
      </c>
      <c r="F264" s="19">
        <f>2022-Database!D271</f>
        <v>26</v>
      </c>
      <c r="G264" s="2" t="str">
        <f>Database!F271</f>
        <v>CHE</v>
      </c>
      <c r="H264" s="4" t="str">
        <f>Database!E271</f>
        <v>--</v>
      </c>
      <c r="I264" s="18">
        <f>Database!G271</f>
        <v>3250000</v>
      </c>
      <c r="J264" s="2" t="str">
        <f t="shared" si="38"/>
        <v/>
      </c>
      <c r="K264" s="2">
        <f t="shared" si="39"/>
        <v>3250000</v>
      </c>
      <c r="L264" s="2" t="str">
        <f t="shared" si="40"/>
        <v/>
      </c>
      <c r="M264" s="2" t="str">
        <f t="shared" si="41"/>
        <v/>
      </c>
      <c r="N264" s="2" t="str">
        <f t="shared" si="42"/>
        <v/>
      </c>
      <c r="O264" s="2">
        <f t="shared" si="43"/>
        <v>77</v>
      </c>
      <c r="P264">
        <f t="shared" si="44"/>
        <v>76</v>
      </c>
    </row>
    <row r="265" spans="1:16" x14ac:dyDescent="0.25">
      <c r="A265" s="2" t="str">
        <f>Database!A261</f>
        <v>DET</v>
      </c>
      <c r="B265" s="2">
        <f t="shared" si="36"/>
        <v>3</v>
      </c>
      <c r="C265" s="3">
        <f t="shared" si="37"/>
        <v>0.578125</v>
      </c>
      <c r="D265" s="2" t="str">
        <f>Database!C261</f>
        <v>D</v>
      </c>
      <c r="E265" s="2" t="str">
        <f>Database!B261</f>
        <v>Jake Walman</v>
      </c>
      <c r="F265" s="19">
        <f>2022-Database!D261</f>
        <v>26</v>
      </c>
      <c r="G265" s="2" t="str">
        <f>Database!F261</f>
        <v>CAN</v>
      </c>
      <c r="H265" s="4" t="str">
        <f>Database!E261</f>
        <v>ON</v>
      </c>
      <c r="I265" s="18">
        <f>Database!G261</f>
        <v>1050000</v>
      </c>
      <c r="J265" s="2" t="str">
        <f t="shared" si="38"/>
        <v/>
      </c>
      <c r="K265" s="2" t="str">
        <f t="shared" si="39"/>
        <v/>
      </c>
      <c r="L265" s="2" t="str">
        <f t="shared" si="40"/>
        <v/>
      </c>
      <c r="M265" s="2">
        <f t="shared" si="41"/>
        <v>1050000</v>
      </c>
      <c r="N265" s="2" t="str">
        <f t="shared" si="42"/>
        <v/>
      </c>
      <c r="O265" s="2">
        <f t="shared" si="43"/>
        <v>156</v>
      </c>
      <c r="P265">
        <f t="shared" si="44"/>
        <v>155</v>
      </c>
    </row>
    <row r="266" spans="1:16" x14ac:dyDescent="0.25">
      <c r="A266" s="2" t="str">
        <f>Database!A270</f>
        <v>DET</v>
      </c>
      <c r="B266" s="2">
        <f t="shared" si="36"/>
        <v>3</v>
      </c>
      <c r="C266" s="3">
        <f t="shared" si="37"/>
        <v>0.21875</v>
      </c>
      <c r="D266" s="2" t="str">
        <f>Database!C270</f>
        <v>C</v>
      </c>
      <c r="E266" s="2" t="str">
        <f>Database!B270</f>
        <v>Oskar Sundqvist</v>
      </c>
      <c r="F266" s="19">
        <f>2022-Database!D270</f>
        <v>28</v>
      </c>
      <c r="G266" s="2" t="str">
        <f>Database!F270</f>
        <v>SWE</v>
      </c>
      <c r="H266" s="4" t="str">
        <f>Database!E270</f>
        <v>--</v>
      </c>
      <c r="I266" s="18">
        <f>Database!G270</f>
        <v>2750000</v>
      </c>
      <c r="J266" s="2" t="str">
        <f t="shared" si="38"/>
        <v/>
      </c>
      <c r="K266" s="2">
        <f t="shared" si="39"/>
        <v>2750000</v>
      </c>
      <c r="L266" s="2" t="str">
        <f t="shared" si="40"/>
        <v/>
      </c>
      <c r="M266" s="2" t="str">
        <f t="shared" si="41"/>
        <v/>
      </c>
      <c r="N266" s="2" t="str">
        <f t="shared" si="42"/>
        <v/>
      </c>
      <c r="O266" s="2">
        <f t="shared" si="43"/>
        <v>90</v>
      </c>
      <c r="P266">
        <f t="shared" si="44"/>
        <v>89</v>
      </c>
    </row>
    <row r="267" spans="1:16" x14ac:dyDescent="0.25">
      <c r="A267" s="2" t="str">
        <f>Database!A259</f>
        <v>DET</v>
      </c>
      <c r="B267" s="2">
        <f t="shared" si="36"/>
        <v>3</v>
      </c>
      <c r="C267" s="3">
        <f t="shared" si="37"/>
        <v>0.15625</v>
      </c>
      <c r="D267" s="2" t="str">
        <f>Database!C259</f>
        <v>R</v>
      </c>
      <c r="E267" s="2" t="str">
        <f>Database!B259</f>
        <v>Givani Smith</v>
      </c>
      <c r="F267" s="19">
        <f>2022-Database!D259</f>
        <v>24</v>
      </c>
      <c r="G267" s="2" t="str">
        <f>Database!F259</f>
        <v>CAN</v>
      </c>
      <c r="H267" s="4" t="str">
        <f>Database!E259</f>
        <v>ON</v>
      </c>
      <c r="I267" s="18">
        <f>Database!G259</f>
        <v>750000</v>
      </c>
      <c r="J267" s="2" t="str">
        <f t="shared" si="38"/>
        <v/>
      </c>
      <c r="K267" s="2" t="str">
        <f t="shared" si="39"/>
        <v/>
      </c>
      <c r="L267" s="2">
        <f t="shared" si="40"/>
        <v>750000</v>
      </c>
      <c r="M267" s="2" t="str">
        <f t="shared" si="41"/>
        <v/>
      </c>
      <c r="N267" s="2" t="str">
        <f t="shared" si="42"/>
        <v/>
      </c>
      <c r="O267" s="2">
        <f t="shared" si="43"/>
        <v>92</v>
      </c>
      <c r="P267">
        <f t="shared" si="44"/>
        <v>91</v>
      </c>
    </row>
    <row r="268" spans="1:16" x14ac:dyDescent="0.25">
      <c r="A268" s="2" t="str">
        <f>Database!A266</f>
        <v>DET</v>
      </c>
      <c r="B268" s="2">
        <f t="shared" si="36"/>
        <v>3</v>
      </c>
      <c r="C268" s="3">
        <f t="shared" si="37"/>
        <v>0.15625</v>
      </c>
      <c r="D268" s="2" t="str">
        <f>Database!C266</f>
        <v>R</v>
      </c>
      <c r="E268" s="2" t="str">
        <f>Database!B266</f>
        <v>Matt Luff</v>
      </c>
      <c r="F268" s="19">
        <f>2022-Database!D266</f>
        <v>25</v>
      </c>
      <c r="G268" s="2" t="str">
        <f>Database!F266</f>
        <v>CAN</v>
      </c>
      <c r="H268" s="4" t="str">
        <f>Database!E266</f>
        <v>ON</v>
      </c>
      <c r="I268" s="18">
        <f>Database!G266</f>
        <v>750000</v>
      </c>
      <c r="J268" s="2" t="str">
        <f t="shared" si="38"/>
        <v/>
      </c>
      <c r="K268" s="2" t="str">
        <f t="shared" si="39"/>
        <v/>
      </c>
      <c r="L268" s="2">
        <f t="shared" si="40"/>
        <v>750000</v>
      </c>
      <c r="M268" s="2" t="str">
        <f t="shared" si="41"/>
        <v/>
      </c>
      <c r="N268" s="2" t="str">
        <f t="shared" si="42"/>
        <v/>
      </c>
      <c r="O268" s="2">
        <f t="shared" si="43"/>
        <v>92</v>
      </c>
      <c r="P268">
        <f t="shared" si="44"/>
        <v>91</v>
      </c>
    </row>
    <row r="269" spans="1:16" x14ac:dyDescent="0.25">
      <c r="A269" s="2" t="str">
        <f>Database!A268</f>
        <v>DET</v>
      </c>
      <c r="B269" s="2">
        <f t="shared" si="36"/>
        <v>3</v>
      </c>
      <c r="C269" s="3">
        <f t="shared" si="37"/>
        <v>0.125</v>
      </c>
      <c r="D269" s="2" t="str">
        <f>Database!C268</f>
        <v>D</v>
      </c>
      <c r="E269" s="2" t="str">
        <f>Database!B268</f>
        <v>Moritz Seider</v>
      </c>
      <c r="F269" s="19">
        <f>2022-Database!D268</f>
        <v>21</v>
      </c>
      <c r="G269" s="2" t="str">
        <f>Database!F268</f>
        <v>DEU</v>
      </c>
      <c r="H269" s="4" t="str">
        <f>Database!E268</f>
        <v>--</v>
      </c>
      <c r="I269" s="18">
        <f>Database!G268</f>
        <v>863333</v>
      </c>
      <c r="J269" s="2" t="str">
        <f t="shared" si="38"/>
        <v/>
      </c>
      <c r="K269" s="2" t="str">
        <f t="shared" si="39"/>
        <v/>
      </c>
      <c r="L269" s="2" t="str">
        <f t="shared" si="40"/>
        <v/>
      </c>
      <c r="M269" s="2">
        <f t="shared" si="41"/>
        <v>863333</v>
      </c>
      <c r="N269" s="2" t="str">
        <f t="shared" si="42"/>
        <v/>
      </c>
      <c r="O269" s="2">
        <f t="shared" si="43"/>
        <v>185</v>
      </c>
      <c r="P269">
        <f t="shared" si="44"/>
        <v>184</v>
      </c>
    </row>
    <row r="270" spans="1:16" x14ac:dyDescent="0.25">
      <c r="A270" s="2" t="str">
        <f>Database!A264</f>
        <v>DET</v>
      </c>
      <c r="B270" s="2">
        <f t="shared" si="36"/>
        <v>3</v>
      </c>
      <c r="C270" s="3">
        <f t="shared" si="37"/>
        <v>6.25E-2</v>
      </c>
      <c r="D270" s="2" t="str">
        <f>Database!C264</f>
        <v>L</v>
      </c>
      <c r="E270" s="2" t="str">
        <f>Database!B264</f>
        <v>Lucas Raymond</v>
      </c>
      <c r="F270" s="19">
        <f>2022-Database!D264</f>
        <v>20</v>
      </c>
      <c r="G270" s="2" t="str">
        <f>Database!F264</f>
        <v>SWE</v>
      </c>
      <c r="H270" s="4" t="str">
        <f>Database!E264</f>
        <v>--</v>
      </c>
      <c r="I270" s="18">
        <f>Database!G264</f>
        <v>925000</v>
      </c>
      <c r="J270" s="2">
        <f t="shared" si="38"/>
        <v>925000</v>
      </c>
      <c r="K270" s="2" t="str">
        <f t="shared" si="39"/>
        <v/>
      </c>
      <c r="L270" s="2" t="str">
        <f t="shared" si="40"/>
        <v/>
      </c>
      <c r="M270" s="2" t="str">
        <f t="shared" si="41"/>
        <v/>
      </c>
      <c r="N270" s="2" t="str">
        <f t="shared" si="42"/>
        <v/>
      </c>
      <c r="O270" s="2">
        <f t="shared" si="43"/>
        <v>95</v>
      </c>
      <c r="P270">
        <f t="shared" si="44"/>
        <v>94</v>
      </c>
    </row>
    <row r="271" spans="1:16" x14ac:dyDescent="0.25">
      <c r="A271" s="2" t="str">
        <f>Database!A260</f>
        <v>DET</v>
      </c>
      <c r="B271" s="2">
        <f t="shared" si="36"/>
        <v>4</v>
      </c>
      <c r="C271" s="3">
        <f t="shared" si="37"/>
        <v>1</v>
      </c>
      <c r="D271" s="2" t="str">
        <f>Database!C260</f>
        <v>D</v>
      </c>
      <c r="E271" s="2" t="str">
        <f>Database!B260</f>
        <v>Gustav Lindstrom</v>
      </c>
      <c r="F271" s="19">
        <f>2022-Database!D260</f>
        <v>24</v>
      </c>
      <c r="G271" s="2" t="str">
        <f>Database!F260</f>
        <v>SWE</v>
      </c>
      <c r="H271" s="4" t="str">
        <f>Database!E260</f>
        <v>--</v>
      </c>
      <c r="I271" s="18">
        <f>Database!G260</f>
        <v>850000</v>
      </c>
      <c r="J271" s="2" t="str">
        <f t="shared" si="38"/>
        <v/>
      </c>
      <c r="K271" s="2" t="str">
        <f t="shared" si="39"/>
        <v/>
      </c>
      <c r="L271" s="2" t="str">
        <f t="shared" si="40"/>
        <v/>
      </c>
      <c r="M271" s="2">
        <f t="shared" si="41"/>
        <v>850000</v>
      </c>
      <c r="N271" s="2" t="str">
        <f t="shared" si="42"/>
        <v/>
      </c>
      <c r="O271" s="2">
        <f t="shared" si="43"/>
        <v>193</v>
      </c>
      <c r="P271">
        <f t="shared" si="44"/>
        <v>192</v>
      </c>
    </row>
    <row r="272" spans="1:16" x14ac:dyDescent="0.25">
      <c r="A272" s="2" t="str">
        <f>Database!A265</f>
        <v>DET</v>
      </c>
      <c r="B272" s="2">
        <f t="shared" si="36"/>
        <v>4</v>
      </c>
      <c r="C272" s="3">
        <f t="shared" si="37"/>
        <v>1</v>
      </c>
      <c r="D272" s="2" t="str">
        <f>Database!C265</f>
        <v>D</v>
      </c>
      <c r="E272" s="2" t="str">
        <f>Database!B265</f>
        <v>Mark Pysyk</v>
      </c>
      <c r="F272" s="19">
        <f>2022-Database!D265</f>
        <v>30</v>
      </c>
      <c r="G272" s="2" t="str">
        <f>Database!F265</f>
        <v>CAN</v>
      </c>
      <c r="H272" s="4" t="str">
        <f>Database!E265</f>
        <v>AB</v>
      </c>
      <c r="I272" s="18">
        <f>Database!G265</f>
        <v>850000</v>
      </c>
      <c r="J272" s="2" t="str">
        <f t="shared" si="38"/>
        <v/>
      </c>
      <c r="K272" s="2" t="str">
        <f t="shared" si="39"/>
        <v/>
      </c>
      <c r="L272" s="2" t="str">
        <f t="shared" si="40"/>
        <v/>
      </c>
      <c r="M272" s="2">
        <f t="shared" si="41"/>
        <v>850000</v>
      </c>
      <c r="N272" s="2" t="str">
        <f t="shared" si="42"/>
        <v/>
      </c>
      <c r="O272" s="2">
        <f t="shared" si="43"/>
        <v>193</v>
      </c>
      <c r="P272">
        <f t="shared" si="44"/>
        <v>192</v>
      </c>
    </row>
    <row r="273" spans="1:16" x14ac:dyDescent="0.25">
      <c r="A273" s="2" t="str">
        <f>Database!A273</f>
        <v>DET</v>
      </c>
      <c r="B273" s="2">
        <f t="shared" si="36"/>
        <v>4</v>
      </c>
      <c r="C273" s="3">
        <f t="shared" si="37"/>
        <v>0.8125</v>
      </c>
      <c r="D273" s="2" t="str">
        <f>Database!C273</f>
        <v>D</v>
      </c>
      <c r="E273" s="2" t="str">
        <f>Database!B273</f>
        <v>Robert Hagg</v>
      </c>
      <c r="F273" s="19">
        <f>2022-Database!D273</f>
        <v>27</v>
      </c>
      <c r="G273" s="2" t="str">
        <f>Database!F273</f>
        <v>SWE</v>
      </c>
      <c r="H273" s="4" t="str">
        <f>Database!E273</f>
        <v>--</v>
      </c>
      <c r="I273" s="18">
        <f>Database!G273</f>
        <v>800000</v>
      </c>
      <c r="J273" s="2" t="str">
        <f t="shared" si="38"/>
        <v/>
      </c>
      <c r="K273" s="2" t="str">
        <f t="shared" si="39"/>
        <v/>
      </c>
      <c r="L273" s="2" t="str">
        <f t="shared" si="40"/>
        <v/>
      </c>
      <c r="M273" s="2">
        <f t="shared" si="41"/>
        <v>800000</v>
      </c>
      <c r="N273" s="2" t="str">
        <f t="shared" si="42"/>
        <v/>
      </c>
      <c r="O273" s="2">
        <f t="shared" si="43"/>
        <v>205</v>
      </c>
      <c r="P273">
        <f t="shared" si="44"/>
        <v>204</v>
      </c>
    </row>
    <row r="274" spans="1:16" x14ac:dyDescent="0.25">
      <c r="A274" s="2" t="str">
        <f>Database!A274</f>
        <v>DET</v>
      </c>
      <c r="B274" s="2">
        <f t="shared" si="36"/>
        <v>4</v>
      </c>
      <c r="C274" s="3">
        <f t="shared" si="37"/>
        <v>0.359375</v>
      </c>
      <c r="D274" s="2" t="str">
        <f>Database!C274</f>
        <v>D</v>
      </c>
      <c r="E274" s="2" t="str">
        <f>Database!B274</f>
        <v>Steven Kampfer</v>
      </c>
      <c r="F274" s="19">
        <f>2022-Database!D274</f>
        <v>34</v>
      </c>
      <c r="G274" s="2" t="str">
        <f>Database!F274</f>
        <v>USA</v>
      </c>
      <c r="H274" s="4" t="str">
        <f>Database!E274</f>
        <v>MI</v>
      </c>
      <c r="I274" s="18">
        <f>Database!G274</f>
        <v>750000</v>
      </c>
      <c r="J274" s="2" t="str">
        <f t="shared" si="38"/>
        <v/>
      </c>
      <c r="K274" s="2" t="str">
        <f t="shared" si="39"/>
        <v/>
      </c>
      <c r="L274" s="2" t="str">
        <f t="shared" si="40"/>
        <v/>
      </c>
      <c r="M274" s="2">
        <f t="shared" si="41"/>
        <v>750000</v>
      </c>
      <c r="N274" s="2" t="str">
        <f t="shared" si="42"/>
        <v/>
      </c>
      <c r="O274" s="2">
        <f t="shared" si="43"/>
        <v>234</v>
      </c>
      <c r="P274">
        <f t="shared" si="44"/>
        <v>233</v>
      </c>
    </row>
    <row r="275" spans="1:16" x14ac:dyDescent="0.25">
      <c r="A275" s="2" t="str">
        <f>Database!A267</f>
        <v>DET</v>
      </c>
      <c r="B275" s="2">
        <f t="shared" si="36"/>
        <v>4</v>
      </c>
      <c r="C275" s="3">
        <f t="shared" si="37"/>
        <v>0.21875</v>
      </c>
      <c r="D275" s="2" t="str">
        <f>Database!C267</f>
        <v>C</v>
      </c>
      <c r="E275" s="2" t="str">
        <f>Database!B267</f>
        <v>Michael Rasmussen</v>
      </c>
      <c r="F275" s="19">
        <f>2022-Database!D267</f>
        <v>23</v>
      </c>
      <c r="G275" s="2" t="str">
        <f>Database!F267</f>
        <v>CAN</v>
      </c>
      <c r="H275" s="4" t="str">
        <f>Database!E267</f>
        <v>BC</v>
      </c>
      <c r="I275" s="18">
        <f>Database!G267</f>
        <v>1460000</v>
      </c>
      <c r="J275" s="2" t="str">
        <f t="shared" si="38"/>
        <v/>
      </c>
      <c r="K275" s="2">
        <f t="shared" si="39"/>
        <v>1460000</v>
      </c>
      <c r="L275" s="2" t="str">
        <f t="shared" si="40"/>
        <v/>
      </c>
      <c r="M275" s="2" t="str">
        <f t="shared" si="41"/>
        <v/>
      </c>
      <c r="N275" s="2" t="str">
        <f t="shared" si="42"/>
        <v/>
      </c>
      <c r="O275" s="2">
        <f t="shared" si="43"/>
        <v>122</v>
      </c>
      <c r="P275">
        <f t="shared" si="44"/>
        <v>121</v>
      </c>
    </row>
    <row r="276" spans="1:16" x14ac:dyDescent="0.25">
      <c r="A276" s="2" t="str">
        <f>Database!A253</f>
        <v>DET</v>
      </c>
      <c r="B276" s="2">
        <f t="shared" si="36"/>
        <v>6</v>
      </c>
      <c r="C276" s="3">
        <f t="shared" si="37"/>
        <v>6.25E-2</v>
      </c>
      <c r="D276" s="2" t="str">
        <f>Database!C253</f>
        <v>C</v>
      </c>
      <c r="E276" s="2" t="str">
        <f>Database!B253</f>
        <v>Austin Czarnik</v>
      </c>
      <c r="F276" s="19">
        <f>2022-Database!D253</f>
        <v>30</v>
      </c>
      <c r="G276" s="2" t="str">
        <f>Database!F253</f>
        <v>USA</v>
      </c>
      <c r="H276" s="4" t="str">
        <f>Database!E253</f>
        <v>MI</v>
      </c>
      <c r="I276" s="18">
        <f>Database!G253</f>
        <v>762500</v>
      </c>
      <c r="J276" s="2" t="str">
        <f t="shared" si="38"/>
        <v/>
      </c>
      <c r="K276" s="2">
        <f t="shared" si="39"/>
        <v>762500</v>
      </c>
      <c r="L276" s="2" t="str">
        <f t="shared" si="40"/>
        <v/>
      </c>
      <c r="M276" s="2" t="str">
        <f t="shared" si="41"/>
        <v/>
      </c>
      <c r="N276" s="2" t="str">
        <f t="shared" si="42"/>
        <v/>
      </c>
      <c r="O276" s="2">
        <f t="shared" si="43"/>
        <v>191</v>
      </c>
      <c r="P276">
        <f t="shared" si="44"/>
        <v>190</v>
      </c>
    </row>
    <row r="277" spans="1:16" x14ac:dyDescent="0.25">
      <c r="A277" s="2" t="str">
        <f>Database!A280</f>
        <v>EDM</v>
      </c>
      <c r="B277" s="2">
        <f t="shared" si="36"/>
        <v>1</v>
      </c>
      <c r="C277" s="3">
        <f t="shared" si="37"/>
        <v>1</v>
      </c>
      <c r="D277" s="2" t="str">
        <f>Database!C280</f>
        <v>C</v>
      </c>
      <c r="E277" s="2" t="str">
        <f>Database!B280</f>
        <v>Connor McDavid</v>
      </c>
      <c r="F277" s="19">
        <f>2022-Database!D280</f>
        <v>25</v>
      </c>
      <c r="G277" s="2" t="str">
        <f>Database!F280</f>
        <v>CAN</v>
      </c>
      <c r="H277" s="4" t="str">
        <f>Database!E280</f>
        <v>ON</v>
      </c>
      <c r="I277" s="18">
        <f>Database!G280</f>
        <v>12500000</v>
      </c>
      <c r="J277" s="2" t="str">
        <f t="shared" si="38"/>
        <v/>
      </c>
      <c r="K277" s="2">
        <f t="shared" si="39"/>
        <v>12500000</v>
      </c>
      <c r="L277" s="2" t="str">
        <f t="shared" si="40"/>
        <v/>
      </c>
      <c r="M277" s="2" t="str">
        <f t="shared" si="41"/>
        <v/>
      </c>
      <c r="N277" s="2" t="str">
        <f t="shared" si="42"/>
        <v/>
      </c>
      <c r="O277" s="2">
        <f t="shared" si="43"/>
        <v>1</v>
      </c>
      <c r="P277">
        <f t="shared" si="44"/>
        <v>0</v>
      </c>
    </row>
    <row r="278" spans="1:16" x14ac:dyDescent="0.25">
      <c r="A278" s="2" t="str">
        <f>Database!A281</f>
        <v>EDM</v>
      </c>
      <c r="B278" s="2">
        <f t="shared" si="36"/>
        <v>1</v>
      </c>
      <c r="C278" s="3">
        <f t="shared" si="37"/>
        <v>0.90625</v>
      </c>
      <c r="D278" s="2" t="str">
        <f>Database!C281</f>
        <v>D</v>
      </c>
      <c r="E278" s="2" t="str">
        <f>Database!B281</f>
        <v>Darnell Nurse</v>
      </c>
      <c r="F278" s="19">
        <f>2022-Database!D281</f>
        <v>27</v>
      </c>
      <c r="G278" s="2" t="str">
        <f>Database!F281</f>
        <v>CAN</v>
      </c>
      <c r="H278" s="4" t="str">
        <f>Database!E281</f>
        <v>ON</v>
      </c>
      <c r="I278" s="18">
        <f>Database!G281</f>
        <v>9250000</v>
      </c>
      <c r="J278" s="2" t="str">
        <f t="shared" si="38"/>
        <v/>
      </c>
      <c r="K278" s="2" t="str">
        <f t="shared" si="39"/>
        <v/>
      </c>
      <c r="L278" s="2" t="str">
        <f t="shared" si="40"/>
        <v/>
      </c>
      <c r="M278" s="2">
        <f t="shared" si="41"/>
        <v>9250000</v>
      </c>
      <c r="N278" s="2" t="str">
        <f t="shared" si="42"/>
        <v/>
      </c>
      <c r="O278" s="2">
        <f t="shared" si="43"/>
        <v>7</v>
      </c>
      <c r="P278">
        <f t="shared" si="44"/>
        <v>6</v>
      </c>
    </row>
    <row r="279" spans="1:16" x14ac:dyDescent="0.25">
      <c r="A279" s="2" t="str">
        <f>Database!A289</f>
        <v>EDM</v>
      </c>
      <c r="B279" s="2">
        <f t="shared" si="36"/>
        <v>1</v>
      </c>
      <c r="C279" s="3">
        <f t="shared" si="37"/>
        <v>0.65625</v>
      </c>
      <c r="D279" s="2" t="str">
        <f>Database!C289</f>
        <v>C</v>
      </c>
      <c r="E279" s="2" t="str">
        <f>Database!B289</f>
        <v>Leon Draisaitl</v>
      </c>
      <c r="F279" s="19">
        <f>2022-Database!D289</f>
        <v>27</v>
      </c>
      <c r="G279" s="2" t="str">
        <f>Database!F289</f>
        <v>DEU</v>
      </c>
      <c r="H279" s="4" t="str">
        <f>Database!E289</f>
        <v>--</v>
      </c>
      <c r="I279" s="18">
        <f>Database!G289</f>
        <v>8500000</v>
      </c>
      <c r="J279" s="2" t="str">
        <f t="shared" si="38"/>
        <v/>
      </c>
      <c r="K279" s="2">
        <f t="shared" si="39"/>
        <v>8500000</v>
      </c>
      <c r="L279" s="2" t="str">
        <f t="shared" si="40"/>
        <v/>
      </c>
      <c r="M279" s="2" t="str">
        <f t="shared" si="41"/>
        <v/>
      </c>
      <c r="N279" s="2" t="str">
        <f t="shared" si="42"/>
        <v/>
      </c>
      <c r="O279" s="2">
        <f t="shared" si="43"/>
        <v>12</v>
      </c>
      <c r="P279">
        <f t="shared" si="44"/>
        <v>11</v>
      </c>
    </row>
    <row r="280" spans="1:16" x14ac:dyDescent="0.25">
      <c r="A280" s="2" t="str">
        <f>Database!A286</f>
        <v>EDM</v>
      </c>
      <c r="B280" s="2">
        <f t="shared" si="36"/>
        <v>1</v>
      </c>
      <c r="C280" s="3">
        <f t="shared" si="37"/>
        <v>0.625</v>
      </c>
      <c r="D280" s="2" t="str">
        <f>Database!C286</f>
        <v>G</v>
      </c>
      <c r="E280" s="2" t="str">
        <f>Database!B286</f>
        <v>Jack Campbell</v>
      </c>
      <c r="F280" s="19">
        <f>2022-Database!D286</f>
        <v>30</v>
      </c>
      <c r="G280" s="2" t="str">
        <f>Database!F286</f>
        <v>USA</v>
      </c>
      <c r="H280" s="4" t="str">
        <f>Database!E286</f>
        <v>MI</v>
      </c>
      <c r="I280" s="18">
        <f>Database!G286</f>
        <v>5000000</v>
      </c>
      <c r="J280" s="2" t="str">
        <f t="shared" si="38"/>
        <v/>
      </c>
      <c r="K280" s="2" t="str">
        <f t="shared" si="39"/>
        <v/>
      </c>
      <c r="L280" s="2" t="str">
        <f t="shared" si="40"/>
        <v/>
      </c>
      <c r="M280" s="2" t="str">
        <f t="shared" si="41"/>
        <v/>
      </c>
      <c r="N280" s="2">
        <f t="shared" si="42"/>
        <v>5000000</v>
      </c>
      <c r="O280" s="2">
        <f t="shared" si="43"/>
        <v>13</v>
      </c>
      <c r="P280">
        <f t="shared" si="44"/>
        <v>12</v>
      </c>
    </row>
    <row r="281" spans="1:16" x14ac:dyDescent="0.25">
      <c r="A281" s="2" t="str">
        <f>Database!A297</f>
        <v>EDM</v>
      </c>
      <c r="B281" s="2">
        <f t="shared" si="36"/>
        <v>1</v>
      </c>
      <c r="C281" s="3">
        <f t="shared" si="37"/>
        <v>0.21875</v>
      </c>
      <c r="D281" s="2" t="str">
        <f>Database!C297</f>
        <v>L</v>
      </c>
      <c r="E281" s="2" t="str">
        <f>Database!B297</f>
        <v>Zach Hyman</v>
      </c>
      <c r="F281" s="19">
        <f>2022-Database!D297</f>
        <v>30</v>
      </c>
      <c r="G281" s="2" t="str">
        <f>Database!F297</f>
        <v>CAN</v>
      </c>
      <c r="H281" s="4" t="str">
        <f>Database!E297</f>
        <v>ON</v>
      </c>
      <c r="I281" s="18">
        <f>Database!G297</f>
        <v>5500000</v>
      </c>
      <c r="J281" s="2">
        <f t="shared" si="38"/>
        <v>5500000</v>
      </c>
      <c r="K281" s="2" t="str">
        <f t="shared" si="39"/>
        <v/>
      </c>
      <c r="L281" s="2" t="str">
        <f t="shared" si="40"/>
        <v/>
      </c>
      <c r="M281" s="2" t="str">
        <f t="shared" si="41"/>
        <v/>
      </c>
      <c r="N281" s="2" t="str">
        <f t="shared" si="42"/>
        <v/>
      </c>
      <c r="O281" s="2">
        <f t="shared" si="43"/>
        <v>26</v>
      </c>
      <c r="P281">
        <f t="shared" si="44"/>
        <v>25</v>
      </c>
    </row>
    <row r="282" spans="1:16" x14ac:dyDescent="0.25">
      <c r="A282" s="2" t="str">
        <f>Database!A295</f>
        <v>EDM</v>
      </c>
      <c r="B282" s="2">
        <f t="shared" si="36"/>
        <v>2</v>
      </c>
      <c r="C282" s="3">
        <f t="shared" si="37"/>
        <v>1</v>
      </c>
      <c r="D282" s="2" t="str">
        <f>Database!C295</f>
        <v>D</v>
      </c>
      <c r="E282" s="2" t="str">
        <f>Database!B295</f>
        <v>Tyson Barrie</v>
      </c>
      <c r="F282" s="19">
        <f>2022-Database!D295</f>
        <v>31</v>
      </c>
      <c r="G282" s="2" t="str">
        <f>Database!F295</f>
        <v>CAN</v>
      </c>
      <c r="H282" s="4" t="str">
        <f>Database!E295</f>
        <v>BC</v>
      </c>
      <c r="I282" s="18">
        <f>Database!G295</f>
        <v>4500000</v>
      </c>
      <c r="J282" s="2" t="str">
        <f t="shared" si="38"/>
        <v/>
      </c>
      <c r="K282" s="2" t="str">
        <f t="shared" si="39"/>
        <v/>
      </c>
      <c r="L282" s="2" t="str">
        <f t="shared" si="40"/>
        <v/>
      </c>
      <c r="M282" s="2">
        <f t="shared" si="41"/>
        <v>4500000</v>
      </c>
      <c r="N282" s="2" t="str">
        <f t="shared" si="42"/>
        <v/>
      </c>
      <c r="O282" s="2">
        <f t="shared" si="43"/>
        <v>65</v>
      </c>
      <c r="P282">
        <f t="shared" si="44"/>
        <v>64</v>
      </c>
    </row>
    <row r="283" spans="1:16" x14ac:dyDescent="0.25">
      <c r="A283" s="2" t="str">
        <f>Database!A285</f>
        <v>EDM</v>
      </c>
      <c r="B283" s="2">
        <f t="shared" si="36"/>
        <v>2</v>
      </c>
      <c r="C283" s="3">
        <f t="shared" si="37"/>
        <v>0.96875</v>
      </c>
      <c r="D283" s="2" t="str">
        <f>Database!C285</f>
        <v>L</v>
      </c>
      <c r="E283" s="2" t="str">
        <f>Database!B285</f>
        <v>Evander Kane</v>
      </c>
      <c r="F283" s="19">
        <f>2022-Database!D285</f>
        <v>31</v>
      </c>
      <c r="G283" s="2" t="str">
        <f>Database!F285</f>
        <v>CAN</v>
      </c>
      <c r="H283" s="4" t="str">
        <f>Database!E285</f>
        <v>BC</v>
      </c>
      <c r="I283" s="18">
        <f>Database!G285</f>
        <v>5125000</v>
      </c>
      <c r="J283" s="2">
        <f t="shared" si="38"/>
        <v>5125000</v>
      </c>
      <c r="K283" s="2" t="str">
        <f t="shared" si="39"/>
        <v/>
      </c>
      <c r="L283" s="2" t="str">
        <f t="shared" si="40"/>
        <v/>
      </c>
      <c r="M283" s="2" t="str">
        <f t="shared" si="41"/>
        <v/>
      </c>
      <c r="N283" s="2" t="str">
        <f t="shared" si="42"/>
        <v/>
      </c>
      <c r="O283" s="2">
        <f t="shared" si="43"/>
        <v>34</v>
      </c>
      <c r="P283">
        <f t="shared" si="44"/>
        <v>33</v>
      </c>
    </row>
    <row r="284" spans="1:16" x14ac:dyDescent="0.25">
      <c r="A284" s="2" t="str">
        <f>Database!A291</f>
        <v>EDM</v>
      </c>
      <c r="B284" s="2">
        <f t="shared" si="36"/>
        <v>2</v>
      </c>
      <c r="C284" s="3">
        <f t="shared" si="37"/>
        <v>0.84375</v>
      </c>
      <c r="D284" s="2" t="str">
        <f>Database!C291</f>
        <v>G</v>
      </c>
      <c r="E284" s="2" t="str">
        <f>Database!B291</f>
        <v>Mike Smith</v>
      </c>
      <c r="F284" s="19">
        <f>2022-Database!D291</f>
        <v>40</v>
      </c>
      <c r="G284" s="2" t="str">
        <f>Database!F291</f>
        <v>CAN</v>
      </c>
      <c r="H284" s="4" t="str">
        <f>Database!E291</f>
        <v>ON</v>
      </c>
      <c r="I284" s="18">
        <f>Database!G291</f>
        <v>2200000</v>
      </c>
      <c r="J284" s="2" t="str">
        <f t="shared" si="38"/>
        <v/>
      </c>
      <c r="K284" s="2" t="str">
        <f t="shared" si="39"/>
        <v/>
      </c>
      <c r="L284" s="2" t="str">
        <f t="shared" si="40"/>
        <v/>
      </c>
      <c r="M284" s="2" t="str">
        <f t="shared" si="41"/>
        <v/>
      </c>
      <c r="N284" s="2">
        <f t="shared" si="42"/>
        <v>2200000</v>
      </c>
      <c r="O284" s="2">
        <f t="shared" si="43"/>
        <v>38</v>
      </c>
      <c r="P284">
        <f t="shared" si="44"/>
        <v>37</v>
      </c>
    </row>
    <row r="285" spans="1:16" x14ac:dyDescent="0.25">
      <c r="A285" s="2" t="str">
        <f>Database!A279</f>
        <v>EDM</v>
      </c>
      <c r="B285" s="2">
        <f t="shared" si="36"/>
        <v>2</v>
      </c>
      <c r="C285" s="3">
        <f t="shared" si="37"/>
        <v>0.578125</v>
      </c>
      <c r="D285" s="2" t="str">
        <f>Database!C279</f>
        <v>D</v>
      </c>
      <c r="E285" s="2" t="str">
        <f>Database!B279</f>
        <v>Cody Ceci</v>
      </c>
      <c r="F285" s="19">
        <f>2022-Database!D279</f>
        <v>29</v>
      </c>
      <c r="G285" s="2" t="str">
        <f>Database!F279</f>
        <v>CAN</v>
      </c>
      <c r="H285" s="4" t="str">
        <f>Database!E279</f>
        <v>ON</v>
      </c>
      <c r="I285" s="18">
        <f>Database!G279</f>
        <v>3250000</v>
      </c>
      <c r="J285" s="2" t="str">
        <f t="shared" si="38"/>
        <v/>
      </c>
      <c r="K285" s="2" t="str">
        <f t="shared" si="39"/>
        <v/>
      </c>
      <c r="L285" s="2" t="str">
        <f t="shared" si="40"/>
        <v/>
      </c>
      <c r="M285" s="2">
        <f t="shared" si="41"/>
        <v>3250000</v>
      </c>
      <c r="N285" s="2" t="str">
        <f t="shared" si="42"/>
        <v/>
      </c>
      <c r="O285" s="2">
        <f t="shared" si="43"/>
        <v>92</v>
      </c>
      <c r="P285">
        <f t="shared" si="44"/>
        <v>91</v>
      </c>
    </row>
    <row r="286" spans="1:16" x14ac:dyDescent="0.25">
      <c r="A286" s="2" t="str">
        <f>Database!A288</f>
        <v>EDM</v>
      </c>
      <c r="B286" s="2">
        <f t="shared" si="36"/>
        <v>2</v>
      </c>
      <c r="C286" s="3">
        <f t="shared" si="37"/>
        <v>0.4375</v>
      </c>
      <c r="D286" s="2" t="str">
        <f>Database!C288</f>
        <v>R</v>
      </c>
      <c r="E286" s="2" t="str">
        <f>Database!B288</f>
        <v>Kailer Yamamoto</v>
      </c>
      <c r="F286" s="19">
        <f>2022-Database!D288</f>
        <v>24</v>
      </c>
      <c r="G286" s="2" t="str">
        <f>Database!F288</f>
        <v>USA</v>
      </c>
      <c r="H286" s="4" t="str">
        <f>Database!E288</f>
        <v>WA</v>
      </c>
      <c r="I286" s="18">
        <f>Database!G288</f>
        <v>3100000</v>
      </c>
      <c r="J286" s="2" t="str">
        <f t="shared" si="38"/>
        <v/>
      </c>
      <c r="K286" s="2" t="str">
        <f t="shared" si="39"/>
        <v/>
      </c>
      <c r="L286" s="2">
        <f t="shared" si="40"/>
        <v>3100000</v>
      </c>
      <c r="M286" s="2" t="str">
        <f t="shared" si="41"/>
        <v/>
      </c>
      <c r="N286" s="2" t="str">
        <f t="shared" si="42"/>
        <v/>
      </c>
      <c r="O286" s="2">
        <f t="shared" si="43"/>
        <v>51</v>
      </c>
      <c r="P286">
        <f t="shared" si="44"/>
        <v>50</v>
      </c>
    </row>
    <row r="287" spans="1:16" x14ac:dyDescent="0.25">
      <c r="A287" s="2" t="str">
        <f>Database!A287</f>
        <v>EDM</v>
      </c>
      <c r="B287" s="2">
        <f t="shared" si="36"/>
        <v>2</v>
      </c>
      <c r="C287" s="3">
        <f t="shared" si="37"/>
        <v>0.40625</v>
      </c>
      <c r="D287" s="2" t="str">
        <f>Database!C287</f>
        <v>R</v>
      </c>
      <c r="E287" s="2" t="str">
        <f>Database!B287</f>
        <v>Jesse Puljujarvi</v>
      </c>
      <c r="F287" s="19">
        <f>2022-Database!D287</f>
        <v>24</v>
      </c>
      <c r="G287" s="2" t="str">
        <f>Database!F287</f>
        <v>FIN</v>
      </c>
      <c r="H287" s="4" t="str">
        <f>Database!E287</f>
        <v>--</v>
      </c>
      <c r="I287" s="18">
        <f>Database!G287</f>
        <v>3000000</v>
      </c>
      <c r="J287" s="2" t="str">
        <f t="shared" si="38"/>
        <v/>
      </c>
      <c r="K287" s="2" t="str">
        <f t="shared" si="39"/>
        <v/>
      </c>
      <c r="L287" s="2">
        <f t="shared" si="40"/>
        <v>3000000</v>
      </c>
      <c r="M287" s="2" t="str">
        <f t="shared" si="41"/>
        <v/>
      </c>
      <c r="N287" s="2" t="str">
        <f t="shared" si="42"/>
        <v/>
      </c>
      <c r="O287" s="2">
        <f t="shared" si="43"/>
        <v>52</v>
      </c>
      <c r="P287">
        <f t="shared" si="44"/>
        <v>51</v>
      </c>
    </row>
    <row r="288" spans="1:16" x14ac:dyDescent="0.25">
      <c r="A288" s="2" t="str">
        <f>Database!A277</f>
        <v>EDM</v>
      </c>
      <c r="B288" s="2">
        <f t="shared" si="36"/>
        <v>2</v>
      </c>
      <c r="C288" s="3">
        <f t="shared" si="37"/>
        <v>0.34375</v>
      </c>
      <c r="D288" s="2" t="str">
        <f>Database!C277</f>
        <v>D</v>
      </c>
      <c r="E288" s="2" t="str">
        <f>Database!B277</f>
        <v>Brett Kulak</v>
      </c>
      <c r="F288" s="19">
        <f>2022-Database!D277</f>
        <v>28</v>
      </c>
      <c r="G288" s="2" t="str">
        <f>Database!F277</f>
        <v>CAN</v>
      </c>
      <c r="H288" s="4" t="str">
        <f>Database!E277</f>
        <v>AB</v>
      </c>
      <c r="I288" s="18">
        <f>Database!G277</f>
        <v>2750000</v>
      </c>
      <c r="J288" s="2" t="str">
        <f t="shared" si="38"/>
        <v/>
      </c>
      <c r="K288" s="2" t="str">
        <f t="shared" si="39"/>
        <v/>
      </c>
      <c r="L288" s="2" t="str">
        <f t="shared" si="40"/>
        <v/>
      </c>
      <c r="M288" s="2">
        <f t="shared" si="41"/>
        <v>2750000</v>
      </c>
      <c r="N288" s="2" t="str">
        <f t="shared" si="42"/>
        <v/>
      </c>
      <c r="O288" s="2">
        <f t="shared" si="43"/>
        <v>107</v>
      </c>
      <c r="P288">
        <f t="shared" si="44"/>
        <v>106</v>
      </c>
    </row>
    <row r="289" spans="1:16" x14ac:dyDescent="0.25">
      <c r="A289" s="2" t="str">
        <f>Database!A293</f>
        <v>EDM</v>
      </c>
      <c r="B289" s="2">
        <f t="shared" si="36"/>
        <v>2</v>
      </c>
      <c r="C289" s="3">
        <f t="shared" si="37"/>
        <v>0.3125</v>
      </c>
      <c r="D289" s="2" t="str">
        <f>Database!C293</f>
        <v>C</v>
      </c>
      <c r="E289" s="2" t="str">
        <f>Database!B293</f>
        <v>Ryan Nugent-Hopkins</v>
      </c>
      <c r="F289" s="19">
        <f>2022-Database!D293</f>
        <v>29</v>
      </c>
      <c r="G289" s="2" t="str">
        <f>Database!F293</f>
        <v>CAN</v>
      </c>
      <c r="H289" s="4" t="str">
        <f>Database!E293</f>
        <v>BC</v>
      </c>
      <c r="I289" s="18">
        <f>Database!G293</f>
        <v>5125000</v>
      </c>
      <c r="J289" s="2" t="str">
        <f t="shared" si="38"/>
        <v/>
      </c>
      <c r="K289" s="2">
        <f t="shared" si="39"/>
        <v>5125000</v>
      </c>
      <c r="L289" s="2" t="str">
        <f t="shared" si="40"/>
        <v/>
      </c>
      <c r="M289" s="2" t="str">
        <f t="shared" si="41"/>
        <v/>
      </c>
      <c r="N289" s="2" t="str">
        <f t="shared" si="42"/>
        <v/>
      </c>
      <c r="O289" s="2">
        <f t="shared" si="43"/>
        <v>55</v>
      </c>
      <c r="P289">
        <f t="shared" si="44"/>
        <v>54</v>
      </c>
    </row>
    <row r="290" spans="1:16" x14ac:dyDescent="0.25">
      <c r="A290" s="2" t="str">
        <f>Database!A296</f>
        <v>EDM</v>
      </c>
      <c r="B290" s="2">
        <f t="shared" si="36"/>
        <v>2</v>
      </c>
      <c r="C290" s="3">
        <f t="shared" si="37"/>
        <v>0.125</v>
      </c>
      <c r="D290" s="2" t="str">
        <f>Database!C296</f>
        <v>L</v>
      </c>
      <c r="E290" s="2" t="str">
        <f>Database!B296</f>
        <v>Warren Foegele</v>
      </c>
      <c r="F290" s="19">
        <f>2022-Database!D296</f>
        <v>26</v>
      </c>
      <c r="G290" s="2" t="str">
        <f>Database!F296</f>
        <v>CAN</v>
      </c>
      <c r="H290" s="4" t="str">
        <f>Database!E296</f>
        <v>ON</v>
      </c>
      <c r="I290" s="18">
        <f>Database!G296</f>
        <v>2750000</v>
      </c>
      <c r="J290" s="2">
        <f t="shared" si="38"/>
        <v>2750000</v>
      </c>
      <c r="K290" s="2" t="str">
        <f t="shared" si="39"/>
        <v/>
      </c>
      <c r="L290" s="2" t="str">
        <f t="shared" si="40"/>
        <v/>
      </c>
      <c r="M290" s="2" t="str">
        <f t="shared" si="41"/>
        <v/>
      </c>
      <c r="N290" s="2" t="str">
        <f t="shared" si="42"/>
        <v/>
      </c>
      <c r="O290" s="2">
        <f t="shared" si="43"/>
        <v>61</v>
      </c>
      <c r="P290">
        <f t="shared" si="44"/>
        <v>60</v>
      </c>
    </row>
    <row r="291" spans="1:16" x14ac:dyDescent="0.25">
      <c r="A291" s="2" t="str">
        <f>Database!A278</f>
        <v>EDM</v>
      </c>
      <c r="B291" s="2">
        <f t="shared" si="36"/>
        <v>2</v>
      </c>
      <c r="C291" s="3">
        <f t="shared" si="37"/>
        <v>6.25E-2</v>
      </c>
      <c r="D291" s="2" t="str">
        <f>Database!C278</f>
        <v>G</v>
      </c>
      <c r="E291" s="2" t="str">
        <f>Database!B278</f>
        <v>Calvin Pickard</v>
      </c>
      <c r="F291" s="19">
        <f>2022-Database!D278</f>
        <v>30</v>
      </c>
      <c r="G291" s="2" t="str">
        <f>Database!F278</f>
        <v>CAN</v>
      </c>
      <c r="H291" s="4" t="str">
        <f>Database!E278</f>
        <v>NB</v>
      </c>
      <c r="I291" s="18">
        <f>Database!G278</f>
        <v>762500</v>
      </c>
      <c r="J291" s="2" t="str">
        <f t="shared" si="38"/>
        <v/>
      </c>
      <c r="K291" s="2" t="str">
        <f t="shared" si="39"/>
        <v/>
      </c>
      <c r="L291" s="2" t="str">
        <f t="shared" si="40"/>
        <v/>
      </c>
      <c r="M291" s="2" t="str">
        <f t="shared" si="41"/>
        <v/>
      </c>
      <c r="N291" s="2">
        <f t="shared" si="42"/>
        <v>762500</v>
      </c>
      <c r="O291" s="2">
        <f t="shared" si="43"/>
        <v>63</v>
      </c>
      <c r="P291">
        <f t="shared" si="44"/>
        <v>62</v>
      </c>
    </row>
    <row r="292" spans="1:16" x14ac:dyDescent="0.25">
      <c r="A292" s="2" t="str">
        <f>Database!A294</f>
        <v>EDM</v>
      </c>
      <c r="B292" s="2">
        <f t="shared" si="36"/>
        <v>3</v>
      </c>
      <c r="C292" s="3">
        <f t="shared" si="37"/>
        <v>0.4375</v>
      </c>
      <c r="D292" s="2" t="str">
        <f>Database!C294</f>
        <v>D</v>
      </c>
      <c r="E292" s="2" t="str">
        <f>Database!B294</f>
        <v>Slater Koekkoek</v>
      </c>
      <c r="F292" s="19">
        <f>2022-Database!D294</f>
        <v>28</v>
      </c>
      <c r="G292" s="2" t="str">
        <f>Database!F294</f>
        <v>CAN</v>
      </c>
      <c r="H292" s="4" t="str">
        <f>Database!E294</f>
        <v>ON</v>
      </c>
      <c r="I292" s="18">
        <f>Database!G294</f>
        <v>925000</v>
      </c>
      <c r="J292" s="2" t="str">
        <f t="shared" si="38"/>
        <v/>
      </c>
      <c r="K292" s="2" t="str">
        <f t="shared" si="39"/>
        <v/>
      </c>
      <c r="L292" s="2" t="str">
        <f t="shared" si="40"/>
        <v/>
      </c>
      <c r="M292" s="2">
        <f t="shared" si="41"/>
        <v>925000</v>
      </c>
      <c r="N292" s="2" t="str">
        <f t="shared" si="42"/>
        <v/>
      </c>
      <c r="O292" s="2">
        <f t="shared" si="43"/>
        <v>165</v>
      </c>
      <c r="P292">
        <f t="shared" si="44"/>
        <v>164</v>
      </c>
    </row>
    <row r="293" spans="1:16" x14ac:dyDescent="0.25">
      <c r="A293" s="2" t="str">
        <f>Database!A284</f>
        <v>EDM</v>
      </c>
      <c r="B293" s="2">
        <f t="shared" si="36"/>
        <v>3</v>
      </c>
      <c r="C293" s="3">
        <f t="shared" si="37"/>
        <v>0.125</v>
      </c>
      <c r="D293" s="2" t="str">
        <f>Database!C284</f>
        <v>D</v>
      </c>
      <c r="E293" s="2" t="str">
        <f>Database!B284</f>
        <v>Evan Bouchard</v>
      </c>
      <c r="F293" s="19">
        <f>2022-Database!D284</f>
        <v>23</v>
      </c>
      <c r="G293" s="2" t="str">
        <f>Database!F284</f>
        <v>CAN</v>
      </c>
      <c r="H293" s="4" t="str">
        <f>Database!E284</f>
        <v>ON</v>
      </c>
      <c r="I293" s="18">
        <f>Database!G284</f>
        <v>863333</v>
      </c>
      <c r="J293" s="2" t="str">
        <f t="shared" si="38"/>
        <v/>
      </c>
      <c r="K293" s="2" t="str">
        <f t="shared" si="39"/>
        <v/>
      </c>
      <c r="L293" s="2" t="str">
        <f t="shared" si="40"/>
        <v/>
      </c>
      <c r="M293" s="2">
        <f t="shared" si="41"/>
        <v>863333</v>
      </c>
      <c r="N293" s="2" t="str">
        <f t="shared" si="42"/>
        <v/>
      </c>
      <c r="O293" s="2">
        <f t="shared" si="43"/>
        <v>185</v>
      </c>
      <c r="P293">
        <f t="shared" si="44"/>
        <v>184</v>
      </c>
    </row>
    <row r="294" spans="1:16" x14ac:dyDescent="0.25">
      <c r="A294" s="2" t="str">
        <f>Database!A292</f>
        <v>EDM</v>
      </c>
      <c r="B294" s="2">
        <f t="shared" si="36"/>
        <v>3</v>
      </c>
      <c r="C294" s="3">
        <f t="shared" si="37"/>
        <v>0.125</v>
      </c>
      <c r="D294" s="2" t="str">
        <f>Database!C292</f>
        <v>D</v>
      </c>
      <c r="E294" s="2" t="str">
        <f>Database!B292</f>
        <v>Philip Broberg</v>
      </c>
      <c r="F294" s="19">
        <f>2022-Database!D292</f>
        <v>21</v>
      </c>
      <c r="G294" s="2" t="str">
        <f>Database!F292</f>
        <v>SWE</v>
      </c>
      <c r="H294" s="4" t="str">
        <f>Database!E292</f>
        <v>--</v>
      </c>
      <c r="I294" s="18">
        <f>Database!G292</f>
        <v>863333</v>
      </c>
      <c r="J294" s="2" t="str">
        <f t="shared" si="38"/>
        <v/>
      </c>
      <c r="K294" s="2" t="str">
        <f t="shared" si="39"/>
        <v/>
      </c>
      <c r="L294" s="2" t="str">
        <f t="shared" si="40"/>
        <v/>
      </c>
      <c r="M294" s="2">
        <f t="shared" si="41"/>
        <v>863333</v>
      </c>
      <c r="N294" s="2" t="str">
        <f t="shared" si="42"/>
        <v/>
      </c>
      <c r="O294" s="2">
        <f t="shared" si="43"/>
        <v>185</v>
      </c>
      <c r="P294">
        <f t="shared" si="44"/>
        <v>184</v>
      </c>
    </row>
    <row r="295" spans="1:16" x14ac:dyDescent="0.25">
      <c r="A295" s="2" t="str">
        <f>Database!A282</f>
        <v>EDM</v>
      </c>
      <c r="B295" s="2">
        <f t="shared" si="36"/>
        <v>4</v>
      </c>
      <c r="C295" s="3">
        <f t="shared" si="37"/>
        <v>9.375E-2</v>
      </c>
      <c r="D295" s="2" t="str">
        <f>Database!C282</f>
        <v>C</v>
      </c>
      <c r="E295" s="2" t="str">
        <f>Database!B282</f>
        <v>Derek Ryan</v>
      </c>
      <c r="F295" s="19">
        <f>2022-Database!D282</f>
        <v>36</v>
      </c>
      <c r="G295" s="2" t="str">
        <f>Database!F282</f>
        <v>USA</v>
      </c>
      <c r="H295" s="4" t="str">
        <f>Database!E282</f>
        <v>WA</v>
      </c>
      <c r="I295" s="18">
        <f>Database!G282</f>
        <v>1250000</v>
      </c>
      <c r="J295" s="2" t="str">
        <f t="shared" si="38"/>
        <v/>
      </c>
      <c r="K295" s="2">
        <f t="shared" si="39"/>
        <v>1250000</v>
      </c>
      <c r="L295" s="2" t="str">
        <f t="shared" si="40"/>
        <v/>
      </c>
      <c r="M295" s="2" t="str">
        <f t="shared" si="41"/>
        <v/>
      </c>
      <c r="N295" s="2" t="str">
        <f t="shared" si="42"/>
        <v/>
      </c>
      <c r="O295" s="2">
        <f t="shared" si="43"/>
        <v>126</v>
      </c>
      <c r="P295">
        <f t="shared" si="44"/>
        <v>125</v>
      </c>
    </row>
    <row r="296" spans="1:16" x14ac:dyDescent="0.25">
      <c r="A296" s="2" t="str">
        <f>Database!A290</f>
        <v>EDM</v>
      </c>
      <c r="B296" s="2">
        <f t="shared" si="36"/>
        <v>4</v>
      </c>
      <c r="C296" s="3">
        <f t="shared" si="37"/>
        <v>9.375E-2</v>
      </c>
      <c r="D296" s="2" t="str">
        <f>Database!C290</f>
        <v>C</v>
      </c>
      <c r="E296" s="2" t="str">
        <f>Database!B290</f>
        <v>Mattias Janmark</v>
      </c>
      <c r="F296" s="19">
        <f>2022-Database!D290</f>
        <v>30</v>
      </c>
      <c r="G296" s="2" t="str">
        <f>Database!F290</f>
        <v>SWE</v>
      </c>
      <c r="H296" s="4" t="str">
        <f>Database!E290</f>
        <v>--</v>
      </c>
      <c r="I296" s="18">
        <f>Database!G290</f>
        <v>1250000</v>
      </c>
      <c r="J296" s="2" t="str">
        <f t="shared" si="38"/>
        <v/>
      </c>
      <c r="K296" s="2">
        <f t="shared" si="39"/>
        <v>1250000</v>
      </c>
      <c r="L296" s="2" t="str">
        <f t="shared" si="40"/>
        <v/>
      </c>
      <c r="M296" s="2" t="str">
        <f t="shared" si="41"/>
        <v/>
      </c>
      <c r="N296" s="2" t="str">
        <f t="shared" si="42"/>
        <v/>
      </c>
      <c r="O296" s="2">
        <f t="shared" si="43"/>
        <v>126</v>
      </c>
      <c r="P296">
        <f t="shared" si="44"/>
        <v>125</v>
      </c>
    </row>
    <row r="297" spans="1:16" x14ac:dyDescent="0.25">
      <c r="A297" s="2" t="str">
        <f>Database!A283</f>
        <v>EDM</v>
      </c>
      <c r="B297" s="2">
        <f t="shared" si="36"/>
        <v>6</v>
      </c>
      <c r="C297" s="3">
        <f t="shared" si="37"/>
        <v>0.625</v>
      </c>
      <c r="D297" s="2" t="str">
        <f>Database!C283</f>
        <v>C</v>
      </c>
      <c r="E297" s="2" t="str">
        <f>Database!B283</f>
        <v>Devin Shore</v>
      </c>
      <c r="F297" s="19">
        <f>2022-Database!D283</f>
        <v>28</v>
      </c>
      <c r="G297" s="2" t="str">
        <f>Database!F283</f>
        <v>CAN</v>
      </c>
      <c r="H297" s="4" t="str">
        <f>Database!E283</f>
        <v>ON</v>
      </c>
      <c r="I297" s="18">
        <f>Database!G283</f>
        <v>850000</v>
      </c>
      <c r="J297" s="2" t="str">
        <f t="shared" si="38"/>
        <v/>
      </c>
      <c r="K297" s="2">
        <f t="shared" si="39"/>
        <v>850000</v>
      </c>
      <c r="L297" s="2" t="str">
        <f t="shared" si="40"/>
        <v/>
      </c>
      <c r="M297" s="2" t="str">
        <f t="shared" si="41"/>
        <v/>
      </c>
      <c r="N297" s="2" t="str">
        <f t="shared" si="42"/>
        <v/>
      </c>
      <c r="O297" s="2">
        <f t="shared" si="43"/>
        <v>173</v>
      </c>
      <c r="P297">
        <f t="shared" si="44"/>
        <v>172</v>
      </c>
    </row>
    <row r="298" spans="1:16" x14ac:dyDescent="0.25">
      <c r="A298" s="2" t="str">
        <f>Database!A323</f>
        <v>FLA</v>
      </c>
      <c r="B298" s="2">
        <f t="shared" si="36"/>
        <v>1</v>
      </c>
      <c r="C298" s="3">
        <f t="shared" si="37"/>
        <v>0.96875</v>
      </c>
      <c r="D298" s="2" t="str">
        <f>Database!C323</f>
        <v>G</v>
      </c>
      <c r="E298" s="2" t="str">
        <f>Database!B323</f>
        <v>Sergei Bobrovsky</v>
      </c>
      <c r="F298" s="19">
        <f>2022-Database!D323</f>
        <v>34</v>
      </c>
      <c r="G298" s="2" t="str">
        <f>Database!F323</f>
        <v>RUS</v>
      </c>
      <c r="H298" s="4" t="str">
        <f>Database!E323</f>
        <v>--</v>
      </c>
      <c r="I298" s="18">
        <f>Database!G323</f>
        <v>10000000</v>
      </c>
      <c r="J298" s="2" t="str">
        <f t="shared" si="38"/>
        <v/>
      </c>
      <c r="K298" s="2" t="str">
        <f t="shared" si="39"/>
        <v/>
      </c>
      <c r="L298" s="2" t="str">
        <f t="shared" si="40"/>
        <v/>
      </c>
      <c r="M298" s="2" t="str">
        <f t="shared" si="41"/>
        <v/>
      </c>
      <c r="N298" s="2">
        <f t="shared" si="42"/>
        <v>10000000</v>
      </c>
      <c r="O298" s="2">
        <f t="shared" si="43"/>
        <v>2</v>
      </c>
      <c r="P298">
        <f t="shared" si="44"/>
        <v>1</v>
      </c>
    </row>
    <row r="299" spans="1:16" x14ac:dyDescent="0.25">
      <c r="A299" s="2" t="str">
        <f>Database!A299</f>
        <v>FLA</v>
      </c>
      <c r="B299" s="2">
        <f t="shared" si="36"/>
        <v>1</v>
      </c>
      <c r="C299" s="3">
        <f t="shared" si="37"/>
        <v>0.875</v>
      </c>
      <c r="D299" s="2" t="str">
        <f>Database!C299</f>
        <v>C</v>
      </c>
      <c r="E299" s="2" t="str">
        <f>Database!B299</f>
        <v>Aleksander Barkov</v>
      </c>
      <c r="F299" s="19">
        <f>2022-Database!D299</f>
        <v>27</v>
      </c>
      <c r="G299" s="2" t="str">
        <f>Database!F299</f>
        <v>FIN</v>
      </c>
      <c r="H299" s="4" t="str">
        <f>Database!E299</f>
        <v>--</v>
      </c>
      <c r="I299" s="18">
        <f>Database!G299</f>
        <v>10000000</v>
      </c>
      <c r="J299" s="2" t="str">
        <f t="shared" si="38"/>
        <v/>
      </c>
      <c r="K299" s="2">
        <f t="shared" si="39"/>
        <v>10000000</v>
      </c>
      <c r="L299" s="2" t="str">
        <f t="shared" si="40"/>
        <v/>
      </c>
      <c r="M299" s="2" t="str">
        <f t="shared" si="41"/>
        <v/>
      </c>
      <c r="N299" s="2" t="str">
        <f t="shared" si="42"/>
        <v/>
      </c>
      <c r="O299" s="2">
        <f t="shared" si="43"/>
        <v>5</v>
      </c>
      <c r="P299">
        <f t="shared" si="44"/>
        <v>4</v>
      </c>
    </row>
    <row r="300" spans="1:16" x14ac:dyDescent="0.25">
      <c r="A300" s="2" t="str">
        <f>Database!A298</f>
        <v>FLA</v>
      </c>
      <c r="B300" s="2">
        <f t="shared" si="36"/>
        <v>1</v>
      </c>
      <c r="C300" s="3">
        <f t="shared" si="37"/>
        <v>0.703125</v>
      </c>
      <c r="D300" s="2" t="str">
        <f>Database!C298</f>
        <v>D</v>
      </c>
      <c r="E300" s="2" t="str">
        <f>Database!B298</f>
        <v>Aaron Ekblad</v>
      </c>
      <c r="F300" s="19">
        <f>2022-Database!D298</f>
        <v>26</v>
      </c>
      <c r="G300" s="2" t="str">
        <f>Database!F298</f>
        <v>CAN</v>
      </c>
      <c r="H300" s="4" t="str">
        <f>Database!E298</f>
        <v>ON</v>
      </c>
      <c r="I300" s="18">
        <f>Database!G298</f>
        <v>7500000</v>
      </c>
      <c r="J300" s="2" t="str">
        <f t="shared" si="38"/>
        <v/>
      </c>
      <c r="K300" s="2" t="str">
        <f t="shared" si="39"/>
        <v/>
      </c>
      <c r="L300" s="2" t="str">
        <f t="shared" si="40"/>
        <v/>
      </c>
      <c r="M300" s="2">
        <f t="shared" si="41"/>
        <v>7500000</v>
      </c>
      <c r="N300" s="2" t="str">
        <f t="shared" si="42"/>
        <v/>
      </c>
      <c r="O300" s="2">
        <f t="shared" si="43"/>
        <v>20</v>
      </c>
      <c r="P300">
        <f t="shared" si="44"/>
        <v>19</v>
      </c>
    </row>
    <row r="301" spans="1:16" x14ac:dyDescent="0.25">
      <c r="A301" s="2" t="str">
        <f>Database!A311</f>
        <v>FLA</v>
      </c>
      <c r="B301" s="2">
        <f t="shared" si="36"/>
        <v>1</v>
      </c>
      <c r="C301" s="3">
        <f t="shared" si="37"/>
        <v>0.3125</v>
      </c>
      <c r="D301" s="2" t="str">
        <f>Database!C311</f>
        <v>L</v>
      </c>
      <c r="E301" s="2" t="str">
        <f>Database!B311</f>
        <v>Jonathan Huberdeau</v>
      </c>
      <c r="F301" s="19">
        <f>2022-Database!D311</f>
        <v>29</v>
      </c>
      <c r="G301" s="2" t="str">
        <f>Database!F311</f>
        <v>CAN</v>
      </c>
      <c r="H301" s="4" t="str">
        <f>Database!E311</f>
        <v>QC</v>
      </c>
      <c r="I301" s="18">
        <f>Database!G311</f>
        <v>5900000</v>
      </c>
      <c r="J301" s="2">
        <f t="shared" si="38"/>
        <v>5900000</v>
      </c>
      <c r="K301" s="2" t="str">
        <f t="shared" si="39"/>
        <v/>
      </c>
      <c r="L301" s="2" t="str">
        <f t="shared" si="40"/>
        <v/>
      </c>
      <c r="M301" s="2" t="str">
        <f t="shared" si="41"/>
        <v/>
      </c>
      <c r="N301" s="2" t="str">
        <f t="shared" si="42"/>
        <v/>
      </c>
      <c r="O301" s="2">
        <f t="shared" si="43"/>
        <v>23</v>
      </c>
      <c r="P301">
        <f t="shared" si="44"/>
        <v>22</v>
      </c>
    </row>
    <row r="302" spans="1:16" x14ac:dyDescent="0.25">
      <c r="A302" s="2" t="str">
        <f>Database!A317</f>
        <v>FLA</v>
      </c>
      <c r="B302" s="2">
        <f t="shared" si="36"/>
        <v>1</v>
      </c>
      <c r="C302" s="3">
        <f t="shared" si="37"/>
        <v>0.15625</v>
      </c>
      <c r="D302" s="2" t="str">
        <f>Database!C317</f>
        <v>R</v>
      </c>
      <c r="E302" s="2" t="str">
        <f>Database!B317</f>
        <v>Patric Hornqvist</v>
      </c>
      <c r="F302" s="19">
        <f>2022-Database!D317</f>
        <v>35</v>
      </c>
      <c r="G302" s="2" t="str">
        <f>Database!F317</f>
        <v>SWE</v>
      </c>
      <c r="H302" s="4" t="str">
        <f>Database!E317</f>
        <v>--</v>
      </c>
      <c r="I302" s="18">
        <f>Database!G317</f>
        <v>5300000</v>
      </c>
      <c r="J302" s="2" t="str">
        <f t="shared" si="38"/>
        <v/>
      </c>
      <c r="K302" s="2" t="str">
        <f t="shared" si="39"/>
        <v/>
      </c>
      <c r="L302" s="2">
        <f t="shared" si="40"/>
        <v>5300000</v>
      </c>
      <c r="M302" s="2" t="str">
        <f t="shared" si="41"/>
        <v/>
      </c>
      <c r="N302" s="2" t="str">
        <f t="shared" si="42"/>
        <v/>
      </c>
      <c r="O302" s="2">
        <f t="shared" si="43"/>
        <v>28</v>
      </c>
      <c r="P302">
        <f t="shared" si="44"/>
        <v>27</v>
      </c>
    </row>
    <row r="303" spans="1:16" x14ac:dyDescent="0.25">
      <c r="A303" s="2" t="str">
        <f>Database!A322</f>
        <v>FLA</v>
      </c>
      <c r="B303" s="2">
        <f t="shared" si="36"/>
        <v>1</v>
      </c>
      <c r="C303" s="3">
        <f t="shared" si="37"/>
        <v>9.375E-2</v>
      </c>
      <c r="D303" s="2" t="str">
        <f>Database!C322</f>
        <v>C</v>
      </c>
      <c r="E303" s="2" t="str">
        <f>Database!B322</f>
        <v>Sam Reinhart</v>
      </c>
      <c r="F303" s="19">
        <f>2022-Database!D322</f>
        <v>27</v>
      </c>
      <c r="G303" s="2" t="str">
        <f>Database!F322</f>
        <v>CAN</v>
      </c>
      <c r="H303" s="4" t="str">
        <f>Database!E322</f>
        <v>BC</v>
      </c>
      <c r="I303" s="18">
        <f>Database!G322</f>
        <v>6500000</v>
      </c>
      <c r="J303" s="2" t="str">
        <f t="shared" si="38"/>
        <v/>
      </c>
      <c r="K303" s="2">
        <f t="shared" si="39"/>
        <v>6500000</v>
      </c>
      <c r="L303" s="2" t="str">
        <f t="shared" si="40"/>
        <v/>
      </c>
      <c r="M303" s="2" t="str">
        <f t="shared" si="41"/>
        <v/>
      </c>
      <c r="N303" s="2" t="str">
        <f t="shared" si="42"/>
        <v/>
      </c>
      <c r="O303" s="2">
        <f t="shared" si="43"/>
        <v>30</v>
      </c>
      <c r="P303">
        <f t="shared" si="44"/>
        <v>29</v>
      </c>
    </row>
    <row r="304" spans="1:16" x14ac:dyDescent="0.25">
      <c r="A304" s="2" t="str">
        <f>Database!A304</f>
        <v>FLA</v>
      </c>
      <c r="B304" s="2">
        <f t="shared" si="36"/>
        <v>2</v>
      </c>
      <c r="C304" s="3">
        <f t="shared" si="37"/>
        <v>0.640625</v>
      </c>
      <c r="D304" s="2" t="str">
        <f>Database!C304</f>
        <v>D</v>
      </c>
      <c r="E304" s="2" t="str">
        <f>Database!B304</f>
        <v>Brandon Montour</v>
      </c>
      <c r="F304" s="19">
        <f>2022-Database!D304</f>
        <v>28</v>
      </c>
      <c r="G304" s="2" t="str">
        <f>Database!F304</f>
        <v>CAN</v>
      </c>
      <c r="H304" s="4" t="str">
        <f>Database!E304</f>
        <v>ON</v>
      </c>
      <c r="I304" s="18">
        <f>Database!G304</f>
        <v>3500000</v>
      </c>
      <c r="J304" s="2" t="str">
        <f t="shared" si="38"/>
        <v/>
      </c>
      <c r="K304" s="2" t="str">
        <f t="shared" si="39"/>
        <v/>
      </c>
      <c r="L304" s="2" t="str">
        <f t="shared" si="40"/>
        <v/>
      </c>
      <c r="M304" s="2">
        <f t="shared" si="41"/>
        <v>3500000</v>
      </c>
      <c r="N304" s="2" t="str">
        <f t="shared" si="42"/>
        <v/>
      </c>
      <c r="O304" s="2">
        <f t="shared" si="43"/>
        <v>88</v>
      </c>
      <c r="P304">
        <f t="shared" si="44"/>
        <v>87</v>
      </c>
    </row>
    <row r="305" spans="1:16" x14ac:dyDescent="0.25">
      <c r="A305" s="2" t="str">
        <f>Database!A313</f>
        <v>FLA</v>
      </c>
      <c r="B305" s="2">
        <f t="shared" si="36"/>
        <v>2</v>
      </c>
      <c r="C305" s="3">
        <f t="shared" si="37"/>
        <v>0.578125</v>
      </c>
      <c r="D305" s="2" t="str">
        <f>Database!C313</f>
        <v>D</v>
      </c>
      <c r="E305" s="2" t="str">
        <f>Database!B313</f>
        <v>MacKenzie Weegar</v>
      </c>
      <c r="F305" s="19">
        <f>2022-Database!D313</f>
        <v>28</v>
      </c>
      <c r="G305" s="2" t="str">
        <f>Database!F313</f>
        <v>CAN</v>
      </c>
      <c r="H305" s="4" t="str">
        <f>Database!E313</f>
        <v>ON</v>
      </c>
      <c r="I305" s="18">
        <f>Database!G313</f>
        <v>3250000</v>
      </c>
      <c r="J305" s="2" t="str">
        <f t="shared" si="38"/>
        <v/>
      </c>
      <c r="K305" s="2" t="str">
        <f t="shared" si="39"/>
        <v/>
      </c>
      <c r="L305" s="2" t="str">
        <f t="shared" si="40"/>
        <v/>
      </c>
      <c r="M305" s="2">
        <f t="shared" si="41"/>
        <v>3250000</v>
      </c>
      <c r="N305" s="2" t="str">
        <f t="shared" si="42"/>
        <v/>
      </c>
      <c r="O305" s="2">
        <f t="shared" si="43"/>
        <v>92</v>
      </c>
      <c r="P305">
        <f t="shared" si="44"/>
        <v>91</v>
      </c>
    </row>
    <row r="306" spans="1:16" x14ac:dyDescent="0.25">
      <c r="A306" s="2" t="str">
        <f>Database!A324</f>
        <v>FLA</v>
      </c>
      <c r="B306" s="2">
        <f t="shared" si="36"/>
        <v>2</v>
      </c>
      <c r="C306" s="3">
        <f t="shared" si="37"/>
        <v>0.3125</v>
      </c>
      <c r="D306" s="2" t="str">
        <f>Database!C324</f>
        <v>G</v>
      </c>
      <c r="E306" s="2" t="str">
        <f>Database!B324</f>
        <v>Spencer Knight</v>
      </c>
      <c r="F306" s="19">
        <f>2022-Database!D324</f>
        <v>21</v>
      </c>
      <c r="G306" s="2" t="str">
        <f>Database!F324</f>
        <v>USA</v>
      </c>
      <c r="H306" s="4" t="str">
        <f>Database!E324</f>
        <v>CT</v>
      </c>
      <c r="I306" s="18">
        <f>Database!G324</f>
        <v>925000</v>
      </c>
      <c r="J306" s="2" t="str">
        <f t="shared" si="38"/>
        <v/>
      </c>
      <c r="K306" s="2" t="str">
        <f t="shared" si="39"/>
        <v/>
      </c>
      <c r="L306" s="2" t="str">
        <f t="shared" si="40"/>
        <v/>
      </c>
      <c r="M306" s="2" t="str">
        <f t="shared" si="41"/>
        <v/>
      </c>
      <c r="N306" s="2">
        <f t="shared" si="42"/>
        <v>925000</v>
      </c>
      <c r="O306" s="2">
        <f t="shared" si="43"/>
        <v>55</v>
      </c>
      <c r="P306">
        <f t="shared" si="44"/>
        <v>54</v>
      </c>
    </row>
    <row r="307" spans="1:16" x14ac:dyDescent="0.25">
      <c r="A307" s="2" t="str">
        <f>Database!A310</f>
        <v>FLA</v>
      </c>
      <c r="B307" s="2">
        <f t="shared" si="36"/>
        <v>2</v>
      </c>
      <c r="C307" s="3">
        <f t="shared" si="37"/>
        <v>0.265625</v>
      </c>
      <c r="D307" s="2" t="str">
        <f>Database!C310</f>
        <v>D</v>
      </c>
      <c r="E307" s="2" t="str">
        <f>Database!B310</f>
        <v>Gustav Forsling</v>
      </c>
      <c r="F307" s="19">
        <f>2022-Database!D310</f>
        <v>26</v>
      </c>
      <c r="G307" s="2" t="str">
        <f>Database!F310</f>
        <v>SWE</v>
      </c>
      <c r="H307" s="4" t="str">
        <f>Database!E310</f>
        <v>--</v>
      </c>
      <c r="I307" s="18">
        <f>Database!G310</f>
        <v>2666667</v>
      </c>
      <c r="J307" s="2" t="str">
        <f t="shared" si="38"/>
        <v/>
      </c>
      <c r="K307" s="2" t="str">
        <f t="shared" si="39"/>
        <v/>
      </c>
      <c r="L307" s="2" t="str">
        <f t="shared" si="40"/>
        <v/>
      </c>
      <c r="M307" s="2">
        <f t="shared" si="41"/>
        <v>2666667</v>
      </c>
      <c r="N307" s="2" t="str">
        <f t="shared" si="42"/>
        <v/>
      </c>
      <c r="O307" s="2">
        <f t="shared" si="43"/>
        <v>112</v>
      </c>
      <c r="P307">
        <f t="shared" si="44"/>
        <v>111</v>
      </c>
    </row>
    <row r="308" spans="1:16" x14ac:dyDescent="0.25">
      <c r="A308" s="2" t="str">
        <f>Database!A318</f>
        <v>FLA</v>
      </c>
      <c r="B308" s="2">
        <f t="shared" si="36"/>
        <v>2</v>
      </c>
      <c r="C308" s="3">
        <f t="shared" si="37"/>
        <v>0.203125</v>
      </c>
      <c r="D308" s="2" t="str">
        <f>Database!C318</f>
        <v>D</v>
      </c>
      <c r="E308" s="2" t="str">
        <f>Database!B318</f>
        <v>Radko Gudas</v>
      </c>
      <c r="F308" s="19">
        <f>2022-Database!D318</f>
        <v>32</v>
      </c>
      <c r="G308" s="2" t="str">
        <f>Database!F318</f>
        <v>CZE</v>
      </c>
      <c r="H308" s="4" t="str">
        <f>Database!E318</f>
        <v>--</v>
      </c>
      <c r="I308" s="18">
        <f>Database!G318</f>
        <v>2500000</v>
      </c>
      <c r="J308" s="2" t="str">
        <f t="shared" si="38"/>
        <v/>
      </c>
      <c r="K308" s="2" t="str">
        <f t="shared" si="39"/>
        <v/>
      </c>
      <c r="L308" s="2" t="str">
        <f t="shared" si="40"/>
        <v/>
      </c>
      <c r="M308" s="2">
        <f t="shared" si="41"/>
        <v>2500000</v>
      </c>
      <c r="N308" s="2" t="str">
        <f t="shared" si="42"/>
        <v/>
      </c>
      <c r="O308" s="2">
        <f t="shared" si="43"/>
        <v>116</v>
      </c>
      <c r="P308">
        <f t="shared" si="44"/>
        <v>115</v>
      </c>
    </row>
    <row r="309" spans="1:16" x14ac:dyDescent="0.25">
      <c r="A309" s="2" t="str">
        <f>Database!A302</f>
        <v>FLA</v>
      </c>
      <c r="B309" s="2">
        <f t="shared" si="36"/>
        <v>2</v>
      </c>
      <c r="C309" s="3">
        <f t="shared" si="37"/>
        <v>0.1875</v>
      </c>
      <c r="D309" s="2" t="str">
        <f>Database!C302</f>
        <v>L</v>
      </c>
      <c r="E309" s="2" t="str">
        <f>Database!B302</f>
        <v>Anthony Duclair</v>
      </c>
      <c r="F309" s="19">
        <f>2022-Database!D302</f>
        <v>27</v>
      </c>
      <c r="G309" s="2" t="str">
        <f>Database!F302</f>
        <v>CAN</v>
      </c>
      <c r="H309" s="4" t="str">
        <f>Database!E302</f>
        <v>QC</v>
      </c>
      <c r="I309" s="18">
        <f>Database!G302</f>
        <v>3000000</v>
      </c>
      <c r="J309" s="2">
        <f t="shared" si="38"/>
        <v>3000000</v>
      </c>
      <c r="K309" s="2" t="str">
        <f t="shared" si="39"/>
        <v/>
      </c>
      <c r="L309" s="2" t="str">
        <f t="shared" si="40"/>
        <v/>
      </c>
      <c r="M309" s="2" t="str">
        <f t="shared" si="41"/>
        <v/>
      </c>
      <c r="N309" s="2" t="str">
        <f t="shared" si="42"/>
        <v/>
      </c>
      <c r="O309" s="2">
        <f t="shared" si="43"/>
        <v>59</v>
      </c>
      <c r="P309">
        <f t="shared" si="44"/>
        <v>58</v>
      </c>
    </row>
    <row r="310" spans="1:16" x14ac:dyDescent="0.25">
      <c r="A310" s="2" t="str">
        <f>Database!A300</f>
        <v>FLA</v>
      </c>
      <c r="B310" s="2">
        <f t="shared" si="36"/>
        <v>3</v>
      </c>
      <c r="C310" s="3">
        <f t="shared" si="37"/>
        <v>1</v>
      </c>
      <c r="D310" s="2" t="str">
        <f>Database!C300</f>
        <v>G</v>
      </c>
      <c r="E310" s="2" t="str">
        <f>Database!B300</f>
        <v>Alex Lyon</v>
      </c>
      <c r="F310" s="19">
        <f>2022-Database!D300</f>
        <v>30</v>
      </c>
      <c r="G310" s="2" t="str">
        <f>Database!F300</f>
        <v>USA</v>
      </c>
      <c r="H310" s="4" t="str">
        <f>Database!E300</f>
        <v>MN</v>
      </c>
      <c r="I310" s="18">
        <f>Database!G300</f>
        <v>750000</v>
      </c>
      <c r="J310" s="2" t="str">
        <f t="shared" si="38"/>
        <v/>
      </c>
      <c r="K310" s="2" t="str">
        <f t="shared" si="39"/>
        <v/>
      </c>
      <c r="L310" s="2" t="str">
        <f t="shared" si="40"/>
        <v/>
      </c>
      <c r="M310" s="2" t="str">
        <f t="shared" si="41"/>
        <v/>
      </c>
      <c r="N310" s="2">
        <f t="shared" si="42"/>
        <v>750000</v>
      </c>
      <c r="O310" s="2">
        <f t="shared" si="43"/>
        <v>65</v>
      </c>
      <c r="P310">
        <f t="shared" si="44"/>
        <v>64</v>
      </c>
    </row>
    <row r="311" spans="1:16" x14ac:dyDescent="0.25">
      <c r="A311" s="2" t="str">
        <f>Database!A321</f>
        <v>FLA</v>
      </c>
      <c r="B311" s="2">
        <f t="shared" si="36"/>
        <v>3</v>
      </c>
      <c r="C311" s="3">
        <f t="shared" si="37"/>
        <v>0.90625</v>
      </c>
      <c r="D311" s="2" t="str">
        <f>Database!C321</f>
        <v>C</v>
      </c>
      <c r="E311" s="2" t="str">
        <f>Database!B321</f>
        <v>Sam Bennett</v>
      </c>
      <c r="F311" s="19">
        <f>2022-Database!D321</f>
        <v>26</v>
      </c>
      <c r="G311" s="2" t="str">
        <f>Database!F321</f>
        <v>CAN</v>
      </c>
      <c r="H311" s="4" t="str">
        <f>Database!E321</f>
        <v>ON</v>
      </c>
      <c r="I311" s="18">
        <f>Database!G321</f>
        <v>4425000</v>
      </c>
      <c r="J311" s="2" t="str">
        <f t="shared" si="38"/>
        <v/>
      </c>
      <c r="K311" s="2">
        <f t="shared" si="39"/>
        <v>4425000</v>
      </c>
      <c r="L311" s="2" t="str">
        <f t="shared" si="40"/>
        <v/>
      </c>
      <c r="M311" s="2" t="str">
        <f t="shared" si="41"/>
        <v/>
      </c>
      <c r="N311" s="2" t="str">
        <f t="shared" si="42"/>
        <v/>
      </c>
      <c r="O311" s="2">
        <f t="shared" si="43"/>
        <v>68</v>
      </c>
      <c r="P311">
        <f t="shared" si="44"/>
        <v>67</v>
      </c>
    </row>
    <row r="312" spans="1:16" x14ac:dyDescent="0.25">
      <c r="A312" s="2" t="str">
        <f>Database!A306</f>
        <v>FLA</v>
      </c>
      <c r="B312" s="2">
        <f t="shared" si="36"/>
        <v>3</v>
      </c>
      <c r="C312" s="3">
        <f t="shared" si="37"/>
        <v>0.875</v>
      </c>
      <c r="D312" s="2" t="str">
        <f>Database!C306</f>
        <v>C</v>
      </c>
      <c r="E312" s="2" t="str">
        <f>Database!B306</f>
        <v>Carter Verhaeghe</v>
      </c>
      <c r="F312" s="19">
        <f>2022-Database!D306</f>
        <v>27</v>
      </c>
      <c r="G312" s="2" t="str">
        <f>Database!F306</f>
        <v>CAN</v>
      </c>
      <c r="H312" s="4" t="str">
        <f>Database!E306</f>
        <v>ON</v>
      </c>
      <c r="I312" s="18">
        <f>Database!G306</f>
        <v>4166667</v>
      </c>
      <c r="J312" s="2" t="str">
        <f t="shared" si="38"/>
        <v/>
      </c>
      <c r="K312" s="2">
        <f t="shared" si="39"/>
        <v>4166667</v>
      </c>
      <c r="L312" s="2" t="str">
        <f t="shared" si="40"/>
        <v/>
      </c>
      <c r="M312" s="2" t="str">
        <f t="shared" si="41"/>
        <v/>
      </c>
      <c r="N312" s="2" t="str">
        <f t="shared" si="42"/>
        <v/>
      </c>
      <c r="O312" s="2">
        <f t="shared" si="43"/>
        <v>69</v>
      </c>
      <c r="P312">
        <f t="shared" si="44"/>
        <v>68</v>
      </c>
    </row>
    <row r="313" spans="1:16" x14ac:dyDescent="0.25">
      <c r="A313" s="2" t="str">
        <f>Database!A305</f>
        <v>FLA</v>
      </c>
      <c r="B313" s="2">
        <f t="shared" si="36"/>
        <v>3</v>
      </c>
      <c r="C313" s="3">
        <f t="shared" si="37"/>
        <v>3.125E-2</v>
      </c>
      <c r="D313" s="2" t="str">
        <f>Database!C305</f>
        <v>D</v>
      </c>
      <c r="E313" s="2" t="str">
        <f>Database!B305</f>
        <v>Calle Sjalin</v>
      </c>
      <c r="F313" s="19">
        <f>2022-Database!D305</f>
        <v>23</v>
      </c>
      <c r="G313" s="2" t="str">
        <f>Database!F305</f>
        <v>SWE</v>
      </c>
      <c r="H313" s="4" t="str">
        <f>Database!E305</f>
        <v>--</v>
      </c>
      <c r="I313" s="18">
        <f>Database!G305</f>
        <v>855000</v>
      </c>
      <c r="J313" s="2" t="str">
        <f t="shared" si="38"/>
        <v/>
      </c>
      <c r="K313" s="2" t="str">
        <f t="shared" si="39"/>
        <v/>
      </c>
      <c r="L313" s="2" t="str">
        <f t="shared" si="40"/>
        <v/>
      </c>
      <c r="M313" s="2">
        <f t="shared" si="41"/>
        <v>855000</v>
      </c>
      <c r="N313" s="2" t="str">
        <f t="shared" si="42"/>
        <v/>
      </c>
      <c r="O313" s="2">
        <f t="shared" si="43"/>
        <v>191</v>
      </c>
      <c r="P313">
        <f t="shared" si="44"/>
        <v>190</v>
      </c>
    </row>
    <row r="314" spans="1:16" x14ac:dyDescent="0.25">
      <c r="A314" s="2" t="str">
        <f>Database!A312</f>
        <v>FLA</v>
      </c>
      <c r="B314" s="2">
        <f t="shared" si="36"/>
        <v>4</v>
      </c>
      <c r="C314" s="3">
        <f t="shared" si="37"/>
        <v>0.8125</v>
      </c>
      <c r="D314" s="2" t="str">
        <f>Database!C312</f>
        <v>D</v>
      </c>
      <c r="E314" s="2" t="str">
        <f>Database!B312</f>
        <v>Lucas Carlsson</v>
      </c>
      <c r="F314" s="19">
        <f>2022-Database!D312</f>
        <v>25</v>
      </c>
      <c r="G314" s="2" t="str">
        <f>Database!F312</f>
        <v>SWE</v>
      </c>
      <c r="H314" s="4" t="str">
        <f>Database!E312</f>
        <v>--</v>
      </c>
      <c r="I314" s="18">
        <f>Database!G312</f>
        <v>800000</v>
      </c>
      <c r="J314" s="2" t="str">
        <f t="shared" si="38"/>
        <v/>
      </c>
      <c r="K314" s="2" t="str">
        <f t="shared" si="39"/>
        <v/>
      </c>
      <c r="L314" s="2" t="str">
        <f t="shared" si="40"/>
        <v/>
      </c>
      <c r="M314" s="2">
        <f t="shared" si="41"/>
        <v>800000</v>
      </c>
      <c r="N314" s="2" t="str">
        <f t="shared" si="42"/>
        <v/>
      </c>
      <c r="O314" s="2">
        <f t="shared" si="43"/>
        <v>205</v>
      </c>
      <c r="P314">
        <f t="shared" si="44"/>
        <v>204</v>
      </c>
    </row>
    <row r="315" spans="1:16" x14ac:dyDescent="0.25">
      <c r="A315" s="2" t="str">
        <f>Database!A320</f>
        <v>FLA</v>
      </c>
      <c r="B315" s="2">
        <f t="shared" si="36"/>
        <v>4</v>
      </c>
      <c r="C315" s="3">
        <f t="shared" si="37"/>
        <v>0.78125</v>
      </c>
      <c r="D315" s="2" t="str">
        <f>Database!C320</f>
        <v>L</v>
      </c>
      <c r="E315" s="2" t="str">
        <f>Database!B320</f>
        <v>Ryan Lomberg</v>
      </c>
      <c r="F315" s="19">
        <f>2022-Database!D320</f>
        <v>28</v>
      </c>
      <c r="G315" s="2" t="str">
        <f>Database!F320</f>
        <v>CAN</v>
      </c>
      <c r="H315" s="4" t="str">
        <f>Database!E320</f>
        <v>ON</v>
      </c>
      <c r="I315" s="18">
        <f>Database!G320</f>
        <v>800000</v>
      </c>
      <c r="J315" s="2">
        <f t="shared" si="38"/>
        <v>800000</v>
      </c>
      <c r="K315" s="2" t="str">
        <f t="shared" si="39"/>
        <v/>
      </c>
      <c r="L315" s="2" t="str">
        <f t="shared" si="40"/>
        <v/>
      </c>
      <c r="M315" s="2" t="str">
        <f t="shared" si="41"/>
        <v/>
      </c>
      <c r="N315" s="2" t="str">
        <f t="shared" si="42"/>
        <v/>
      </c>
      <c r="O315" s="2">
        <f t="shared" si="43"/>
        <v>104</v>
      </c>
      <c r="P315">
        <f t="shared" si="44"/>
        <v>103</v>
      </c>
    </row>
    <row r="316" spans="1:16" x14ac:dyDescent="0.25">
      <c r="A316" s="2" t="str">
        <f>Database!A319</f>
        <v>FLA</v>
      </c>
      <c r="B316" s="2">
        <f t="shared" si="36"/>
        <v>4</v>
      </c>
      <c r="C316" s="3">
        <f t="shared" si="37"/>
        <v>0.5</v>
      </c>
      <c r="D316" s="2" t="str">
        <f>Database!C319</f>
        <v>L</v>
      </c>
      <c r="E316" s="2" t="str">
        <f>Database!B319</f>
        <v>Rudolfs Balcers</v>
      </c>
      <c r="F316" s="19">
        <f>2022-Database!D319</f>
        <v>25</v>
      </c>
      <c r="G316" s="2" t="str">
        <f>Database!F319</f>
        <v>LVA</v>
      </c>
      <c r="H316" s="4" t="str">
        <f>Database!E319</f>
        <v>--</v>
      </c>
      <c r="I316" s="18">
        <f>Database!G319</f>
        <v>750000</v>
      </c>
      <c r="J316" s="2">
        <f t="shared" si="38"/>
        <v>750000</v>
      </c>
      <c r="K316" s="2" t="str">
        <f t="shared" si="39"/>
        <v/>
      </c>
      <c r="L316" s="2" t="str">
        <f t="shared" si="40"/>
        <v/>
      </c>
      <c r="M316" s="2" t="str">
        <f t="shared" si="41"/>
        <v/>
      </c>
      <c r="N316" s="2" t="str">
        <f t="shared" si="42"/>
        <v/>
      </c>
      <c r="O316" s="2">
        <f t="shared" si="43"/>
        <v>113</v>
      </c>
      <c r="P316">
        <f t="shared" si="44"/>
        <v>112</v>
      </c>
    </row>
    <row r="317" spans="1:16" x14ac:dyDescent="0.25">
      <c r="A317" s="2" t="str">
        <f>Database!A309</f>
        <v>FLA</v>
      </c>
      <c r="B317" s="2">
        <f t="shared" si="36"/>
        <v>4</v>
      </c>
      <c r="C317" s="3">
        <f t="shared" si="37"/>
        <v>0.375</v>
      </c>
      <c r="D317" s="2" t="str">
        <f>Database!C309</f>
        <v>C</v>
      </c>
      <c r="E317" s="2" t="str">
        <f>Database!B309</f>
        <v>Eetu Luostarinen</v>
      </c>
      <c r="F317" s="19">
        <f>2022-Database!D309</f>
        <v>24</v>
      </c>
      <c r="G317" s="2" t="str">
        <f>Database!F309</f>
        <v>FIN</v>
      </c>
      <c r="H317" s="4" t="str">
        <f>Database!E309</f>
        <v>--</v>
      </c>
      <c r="I317" s="18">
        <f>Database!G309</f>
        <v>1500000</v>
      </c>
      <c r="J317" s="2" t="str">
        <f t="shared" si="38"/>
        <v/>
      </c>
      <c r="K317" s="2">
        <f t="shared" si="39"/>
        <v>1500000</v>
      </c>
      <c r="L317" s="2" t="str">
        <f t="shared" si="40"/>
        <v/>
      </c>
      <c r="M317" s="2" t="str">
        <f t="shared" si="41"/>
        <v/>
      </c>
      <c r="N317" s="2" t="str">
        <f t="shared" si="42"/>
        <v/>
      </c>
      <c r="O317" s="2">
        <f t="shared" si="43"/>
        <v>117</v>
      </c>
      <c r="P317">
        <f t="shared" si="44"/>
        <v>116</v>
      </c>
    </row>
    <row r="318" spans="1:16" x14ac:dyDescent="0.25">
      <c r="A318" s="2" t="str">
        <f>Database!A301</f>
        <v>FLA</v>
      </c>
      <c r="B318" s="2">
        <f t="shared" si="36"/>
        <v>4</v>
      </c>
      <c r="C318" s="3">
        <f t="shared" si="37"/>
        <v>0.359375</v>
      </c>
      <c r="D318" s="2" t="str">
        <f>Database!C301</f>
        <v>D</v>
      </c>
      <c r="E318" s="2" t="str">
        <f>Database!B301</f>
        <v>Anthony Bitetto</v>
      </c>
      <c r="F318" s="19">
        <f>2022-Database!D301</f>
        <v>32</v>
      </c>
      <c r="G318" s="2" t="str">
        <f>Database!F301</f>
        <v>USA</v>
      </c>
      <c r="H318" s="4" t="str">
        <f>Database!E301</f>
        <v>NY</v>
      </c>
      <c r="I318" s="18">
        <f>Database!G301</f>
        <v>750000</v>
      </c>
      <c r="J318" s="2" t="str">
        <f t="shared" si="38"/>
        <v/>
      </c>
      <c r="K318" s="2" t="str">
        <f t="shared" si="39"/>
        <v/>
      </c>
      <c r="L318" s="2" t="str">
        <f t="shared" si="40"/>
        <v/>
      </c>
      <c r="M318" s="2">
        <f t="shared" si="41"/>
        <v>750000</v>
      </c>
      <c r="N318" s="2" t="str">
        <f t="shared" si="42"/>
        <v/>
      </c>
      <c r="O318" s="2">
        <f t="shared" si="43"/>
        <v>234</v>
      </c>
      <c r="P318">
        <f t="shared" si="44"/>
        <v>233</v>
      </c>
    </row>
    <row r="319" spans="1:16" x14ac:dyDescent="0.25">
      <c r="A319" s="2" t="str">
        <f>Database!A314</f>
        <v>FLA</v>
      </c>
      <c r="B319" s="2">
        <f t="shared" si="36"/>
        <v>4</v>
      </c>
      <c r="C319" s="3">
        <f t="shared" si="37"/>
        <v>0.359375</v>
      </c>
      <c r="D319" s="2" t="str">
        <f>Database!C314</f>
        <v>D</v>
      </c>
      <c r="E319" s="2" t="str">
        <f>Database!B314</f>
        <v>Marc Staal</v>
      </c>
      <c r="F319" s="19">
        <f>2022-Database!D314</f>
        <v>35</v>
      </c>
      <c r="G319" s="2" t="str">
        <f>Database!F314</f>
        <v>CAN</v>
      </c>
      <c r="H319" s="4" t="str">
        <f>Database!E314</f>
        <v>ON</v>
      </c>
      <c r="I319" s="18">
        <f>Database!G314</f>
        <v>750000</v>
      </c>
      <c r="J319" s="2" t="str">
        <f t="shared" si="38"/>
        <v/>
      </c>
      <c r="K319" s="2" t="str">
        <f t="shared" si="39"/>
        <v/>
      </c>
      <c r="L319" s="2" t="str">
        <f t="shared" si="40"/>
        <v/>
      </c>
      <c r="M319" s="2">
        <f t="shared" si="41"/>
        <v>750000</v>
      </c>
      <c r="N319" s="2" t="str">
        <f t="shared" si="42"/>
        <v/>
      </c>
      <c r="O319" s="2">
        <f t="shared" si="43"/>
        <v>234</v>
      </c>
      <c r="P319">
        <f t="shared" si="44"/>
        <v>233</v>
      </c>
    </row>
    <row r="320" spans="1:16" x14ac:dyDescent="0.25">
      <c r="A320" s="2" t="str">
        <f>Database!A315</f>
        <v>FLA</v>
      </c>
      <c r="B320" s="2">
        <f t="shared" si="36"/>
        <v>4</v>
      </c>
      <c r="C320" s="3">
        <f t="shared" si="37"/>
        <v>0.359375</v>
      </c>
      <c r="D320" s="2" t="str">
        <f>Database!C315</f>
        <v>D</v>
      </c>
      <c r="E320" s="2" t="str">
        <f>Database!B315</f>
        <v>Michael Del Zotto</v>
      </c>
      <c r="F320" s="19">
        <f>2022-Database!D315</f>
        <v>32</v>
      </c>
      <c r="G320" s="2" t="str">
        <f>Database!F315</f>
        <v>CAN</v>
      </c>
      <c r="H320" s="4" t="str">
        <f>Database!E315</f>
        <v>ON</v>
      </c>
      <c r="I320" s="18">
        <f>Database!G315</f>
        <v>750000</v>
      </c>
      <c r="J320" s="2" t="str">
        <f t="shared" si="38"/>
        <v/>
      </c>
      <c r="K320" s="2" t="str">
        <f t="shared" si="39"/>
        <v/>
      </c>
      <c r="L320" s="2" t="str">
        <f t="shared" si="40"/>
        <v/>
      </c>
      <c r="M320" s="2">
        <f t="shared" si="41"/>
        <v>750000</v>
      </c>
      <c r="N320" s="2" t="str">
        <f t="shared" si="42"/>
        <v/>
      </c>
      <c r="O320" s="2">
        <f t="shared" si="43"/>
        <v>234</v>
      </c>
      <c r="P320">
        <f t="shared" si="44"/>
        <v>233</v>
      </c>
    </row>
    <row r="321" spans="1:16" x14ac:dyDescent="0.25">
      <c r="A321" s="2" t="str">
        <f>Database!A308</f>
        <v>FLA</v>
      </c>
      <c r="B321" s="2">
        <f t="shared" si="36"/>
        <v>5</v>
      </c>
      <c r="C321" s="3">
        <f t="shared" si="37"/>
        <v>0.9375</v>
      </c>
      <c r="D321" s="2" t="str">
        <f>Database!C308</f>
        <v>C</v>
      </c>
      <c r="E321" s="2" t="str">
        <f>Database!B308</f>
        <v>Colin White</v>
      </c>
      <c r="F321" s="19">
        <f>2022-Database!D308</f>
        <v>25</v>
      </c>
      <c r="G321" s="2" t="str">
        <f>Database!F308</f>
        <v>USA</v>
      </c>
      <c r="H321" s="4" t="str">
        <f>Database!E308</f>
        <v>MA</v>
      </c>
      <c r="I321" s="18">
        <f>Database!G308</f>
        <v>1200000</v>
      </c>
      <c r="J321" s="2" t="str">
        <f t="shared" si="38"/>
        <v/>
      </c>
      <c r="K321" s="2">
        <f t="shared" si="39"/>
        <v>1200000</v>
      </c>
      <c r="L321" s="2" t="str">
        <f t="shared" si="40"/>
        <v/>
      </c>
      <c r="M321" s="2" t="str">
        <f t="shared" si="41"/>
        <v/>
      </c>
      <c r="N321" s="2" t="str">
        <f t="shared" si="42"/>
        <v/>
      </c>
      <c r="O321" s="2">
        <f t="shared" si="43"/>
        <v>131</v>
      </c>
      <c r="P321">
        <f t="shared" si="44"/>
        <v>130</v>
      </c>
    </row>
    <row r="322" spans="1:16" x14ac:dyDescent="0.25">
      <c r="A322" s="2" t="str">
        <f>Database!A316</f>
        <v>FLA</v>
      </c>
      <c r="B322" s="2">
        <f t="shared" ref="B322:B385" si="45">IF(D322="D",(P322-MOD(P322,64))/64,(P322-MOD(P322,32))/32)+1</f>
        <v>5</v>
      </c>
      <c r="C322" s="3">
        <f t="shared" ref="C322:C385" si="46">IF(D322="D",(64-MOD(P322,64))/64,(32-MOD(P322,32))/32)</f>
        <v>0.71875</v>
      </c>
      <c r="D322" s="2" t="str">
        <f>Database!C316</f>
        <v>C</v>
      </c>
      <c r="E322" s="2" t="str">
        <f>Database!B316</f>
        <v>Nick Cousins</v>
      </c>
      <c r="F322" s="19">
        <f>2022-Database!D316</f>
        <v>29</v>
      </c>
      <c r="G322" s="2" t="str">
        <f>Database!F316</f>
        <v>CAN</v>
      </c>
      <c r="H322" s="4" t="str">
        <f>Database!E316</f>
        <v>ON</v>
      </c>
      <c r="I322" s="18">
        <f>Database!G316</f>
        <v>1100000</v>
      </c>
      <c r="J322" s="2" t="str">
        <f t="shared" ref="J322:J385" si="47">IF($D322="L",$I322,"")</f>
        <v/>
      </c>
      <c r="K322" s="2">
        <f t="shared" ref="K322:K385" si="48">IF($D322="C",$I322,"")</f>
        <v>1100000</v>
      </c>
      <c r="L322" s="2" t="str">
        <f t="shared" ref="L322:L385" si="49">IF($D322="R",$I322,"")</f>
        <v/>
      </c>
      <c r="M322" s="2" t="str">
        <f t="shared" ref="M322:M385" si="50">IF($D322="D",$I322,"")</f>
        <v/>
      </c>
      <c r="N322" s="2" t="str">
        <f t="shared" ref="N322:N385" si="51">IF($D322="G",$I322,"")</f>
        <v/>
      </c>
      <c r="O322" s="2">
        <f t="shared" ref="O322:O385" si="52">IF(D322="L",RANK(J322,J$2:J$815,FALSE),0)+IF(D322="C",RANK(K322,K$2:K$815,FALSE),0)+IF(D322="R",RANK(L322,L$2:L$815,FALSE),0)+IF(D322="D",RANK(M322,M$2:M$815,FALSE),0)+IF(D322="G",RANK(N322,N$2:N$815,FALSE),0)</f>
        <v>138</v>
      </c>
      <c r="P322">
        <f t="shared" ref="P322:P385" si="53">O322-1</f>
        <v>137</v>
      </c>
    </row>
    <row r="323" spans="1:16" x14ac:dyDescent="0.25">
      <c r="A323" s="2" t="str">
        <f>Database!A303</f>
        <v>FLA</v>
      </c>
      <c r="B323" s="2">
        <f t="shared" si="45"/>
        <v>5</v>
      </c>
      <c r="C323" s="3">
        <f t="shared" si="46"/>
        <v>0.4375</v>
      </c>
      <c r="D323" s="2" t="str">
        <f>Database!C303</f>
        <v>C</v>
      </c>
      <c r="E323" s="2" t="str">
        <f>Database!B303</f>
        <v>Anton Lundell</v>
      </c>
      <c r="F323" s="19">
        <f>2022-Database!D303</f>
        <v>21</v>
      </c>
      <c r="G323" s="2" t="str">
        <f>Database!F303</f>
        <v>FIN</v>
      </c>
      <c r="H323" s="4" t="str">
        <f>Database!E303</f>
        <v>--</v>
      </c>
      <c r="I323" s="18">
        <f>Database!G303</f>
        <v>925000</v>
      </c>
      <c r="J323" s="2" t="str">
        <f t="shared" si="47"/>
        <v/>
      </c>
      <c r="K323" s="2">
        <f t="shared" si="48"/>
        <v>925000</v>
      </c>
      <c r="L323" s="2" t="str">
        <f t="shared" si="49"/>
        <v/>
      </c>
      <c r="M323" s="2" t="str">
        <f t="shared" si="50"/>
        <v/>
      </c>
      <c r="N323" s="2" t="str">
        <f t="shared" si="51"/>
        <v/>
      </c>
      <c r="O323" s="2">
        <f t="shared" si="52"/>
        <v>147</v>
      </c>
      <c r="P323">
        <f t="shared" si="53"/>
        <v>146</v>
      </c>
    </row>
    <row r="324" spans="1:16" x14ac:dyDescent="0.25">
      <c r="A324" s="2" t="str">
        <f>Database!A307</f>
        <v>FLA</v>
      </c>
      <c r="B324" s="2">
        <f t="shared" si="45"/>
        <v>7</v>
      </c>
      <c r="C324" s="3">
        <f t="shared" si="46"/>
        <v>0.625</v>
      </c>
      <c r="D324" s="2" t="str">
        <f>Database!C307</f>
        <v>C</v>
      </c>
      <c r="E324" s="2" t="str">
        <f>Database!B307</f>
        <v>Chris Tierney</v>
      </c>
      <c r="F324" s="19">
        <f>2022-Database!D307</f>
        <v>28</v>
      </c>
      <c r="G324" s="2" t="str">
        <f>Database!F307</f>
        <v>CAN</v>
      </c>
      <c r="H324" s="4" t="str">
        <f>Database!E307</f>
        <v>ON</v>
      </c>
      <c r="I324" s="18">
        <f>Database!G307</f>
        <v>750000</v>
      </c>
      <c r="J324" s="2" t="str">
        <f t="shared" si="47"/>
        <v/>
      </c>
      <c r="K324" s="2">
        <f t="shared" si="48"/>
        <v>750000</v>
      </c>
      <c r="L324" s="2" t="str">
        <f t="shared" si="49"/>
        <v/>
      </c>
      <c r="M324" s="2" t="str">
        <f t="shared" si="50"/>
        <v/>
      </c>
      <c r="N324" s="2" t="str">
        <f t="shared" si="51"/>
        <v/>
      </c>
      <c r="O324" s="2">
        <f t="shared" si="52"/>
        <v>205</v>
      </c>
      <c r="P324">
        <f t="shared" si="53"/>
        <v>204</v>
      </c>
    </row>
    <row r="325" spans="1:16" x14ac:dyDescent="0.25">
      <c r="A325" s="2" t="str">
        <f>Database!A334</f>
        <v>LAK</v>
      </c>
      <c r="B325" s="2">
        <f t="shared" si="45"/>
        <v>1</v>
      </c>
      <c r="C325" s="3">
        <f t="shared" si="46"/>
        <v>0.984375</v>
      </c>
      <c r="D325" s="2" t="str">
        <f>Database!C334</f>
        <v>D</v>
      </c>
      <c r="E325" s="2" t="str">
        <f>Database!B334</f>
        <v>Drew Doughty</v>
      </c>
      <c r="F325" s="19">
        <f>2022-Database!D334</f>
        <v>33</v>
      </c>
      <c r="G325" s="2" t="str">
        <f>Database!F334</f>
        <v>CAN</v>
      </c>
      <c r="H325" s="4" t="str">
        <f>Database!E334</f>
        <v>ON</v>
      </c>
      <c r="I325" s="18">
        <f>Database!G334</f>
        <v>11000000</v>
      </c>
      <c r="J325" s="2" t="str">
        <f t="shared" si="47"/>
        <v/>
      </c>
      <c r="K325" s="2" t="str">
        <f t="shared" si="48"/>
        <v/>
      </c>
      <c r="L325" s="2" t="str">
        <f t="shared" si="49"/>
        <v/>
      </c>
      <c r="M325" s="2">
        <f t="shared" si="50"/>
        <v>11000000</v>
      </c>
      <c r="N325" s="2" t="str">
        <f t="shared" si="51"/>
        <v/>
      </c>
      <c r="O325" s="2">
        <f t="shared" si="52"/>
        <v>2</v>
      </c>
      <c r="P325">
        <f t="shared" si="53"/>
        <v>1</v>
      </c>
    </row>
    <row r="326" spans="1:16" x14ac:dyDescent="0.25">
      <c r="A326" s="2" t="str">
        <f>Database!A328</f>
        <v>LAK</v>
      </c>
      <c r="B326" s="2">
        <f t="shared" si="45"/>
        <v>1</v>
      </c>
      <c r="C326" s="3">
        <f t="shared" si="46"/>
        <v>0.875</v>
      </c>
      <c r="D326" s="2" t="str">
        <f>Database!C328</f>
        <v>C</v>
      </c>
      <c r="E326" s="2" t="str">
        <f>Database!B328</f>
        <v>Anze Kopitar</v>
      </c>
      <c r="F326" s="19">
        <f>2022-Database!D328</f>
        <v>35</v>
      </c>
      <c r="G326" s="2" t="str">
        <f>Database!F328</f>
        <v>SVN</v>
      </c>
      <c r="H326" s="4" t="str">
        <f>Database!E328</f>
        <v>--</v>
      </c>
      <c r="I326" s="18">
        <f>Database!G328</f>
        <v>10000000</v>
      </c>
      <c r="J326" s="2" t="str">
        <f t="shared" si="47"/>
        <v/>
      </c>
      <c r="K326" s="2">
        <f t="shared" si="48"/>
        <v>10000000</v>
      </c>
      <c r="L326" s="2" t="str">
        <f t="shared" si="49"/>
        <v/>
      </c>
      <c r="M326" s="2" t="str">
        <f t="shared" si="50"/>
        <v/>
      </c>
      <c r="N326" s="2" t="str">
        <f t="shared" si="51"/>
        <v/>
      </c>
      <c r="O326" s="2">
        <f t="shared" si="52"/>
        <v>5</v>
      </c>
      <c r="P326">
        <f t="shared" si="53"/>
        <v>4</v>
      </c>
    </row>
    <row r="327" spans="1:16" x14ac:dyDescent="0.25">
      <c r="A327" s="2" t="str">
        <f>Database!A336</f>
        <v>LAK</v>
      </c>
      <c r="B327" s="2">
        <f t="shared" si="45"/>
        <v>1</v>
      </c>
      <c r="C327" s="3">
        <f t="shared" si="46"/>
        <v>0.75</v>
      </c>
      <c r="D327" s="2" t="str">
        <f>Database!C336</f>
        <v>G</v>
      </c>
      <c r="E327" s="2" t="str">
        <f>Database!B336</f>
        <v>Jonathan Quick</v>
      </c>
      <c r="F327" s="19">
        <f>2022-Database!D336</f>
        <v>36</v>
      </c>
      <c r="G327" s="2" t="str">
        <f>Database!F336</f>
        <v>USA</v>
      </c>
      <c r="H327" s="4" t="str">
        <f>Database!E336</f>
        <v>CT</v>
      </c>
      <c r="I327" s="18">
        <f>Database!G336</f>
        <v>5800000</v>
      </c>
      <c r="J327" s="2" t="str">
        <f t="shared" si="47"/>
        <v/>
      </c>
      <c r="K327" s="2" t="str">
        <f t="shared" si="48"/>
        <v/>
      </c>
      <c r="L327" s="2" t="str">
        <f t="shared" si="49"/>
        <v/>
      </c>
      <c r="M327" s="2" t="str">
        <f t="shared" si="50"/>
        <v/>
      </c>
      <c r="N327" s="2">
        <f t="shared" si="51"/>
        <v>5800000</v>
      </c>
      <c r="O327" s="2">
        <f t="shared" si="52"/>
        <v>9</v>
      </c>
      <c r="P327">
        <f t="shared" si="53"/>
        <v>8</v>
      </c>
    </row>
    <row r="328" spans="1:16" x14ac:dyDescent="0.25">
      <c r="A328" s="2" t="str">
        <f>Database!A338</f>
        <v>LAK</v>
      </c>
      <c r="B328" s="2">
        <f t="shared" si="45"/>
        <v>1</v>
      </c>
      <c r="C328" s="3">
        <f t="shared" si="46"/>
        <v>0.71875</v>
      </c>
      <c r="D328" s="2" t="str">
        <f>Database!C338</f>
        <v>L</v>
      </c>
      <c r="E328" s="2" t="str">
        <f>Database!B338</f>
        <v>Kevin Fiala</v>
      </c>
      <c r="F328" s="19">
        <f>2022-Database!D338</f>
        <v>26</v>
      </c>
      <c r="G328" s="2" t="str">
        <f>Database!F338</f>
        <v>CHE</v>
      </c>
      <c r="H328" s="4" t="str">
        <f>Database!E338</f>
        <v>--</v>
      </c>
      <c r="I328" s="18">
        <f>Database!G338</f>
        <v>7875000</v>
      </c>
      <c r="J328" s="2">
        <f t="shared" si="47"/>
        <v>7875000</v>
      </c>
      <c r="K328" s="2" t="str">
        <f t="shared" si="48"/>
        <v/>
      </c>
      <c r="L328" s="2" t="str">
        <f t="shared" si="49"/>
        <v/>
      </c>
      <c r="M328" s="2" t="str">
        <f t="shared" si="50"/>
        <v/>
      </c>
      <c r="N328" s="2" t="str">
        <f t="shared" si="51"/>
        <v/>
      </c>
      <c r="O328" s="2">
        <f t="shared" si="52"/>
        <v>10</v>
      </c>
      <c r="P328">
        <f t="shared" si="53"/>
        <v>9</v>
      </c>
    </row>
    <row r="329" spans="1:16" x14ac:dyDescent="0.25">
      <c r="A329" s="2" t="str">
        <f>Database!A332</f>
        <v>LAK</v>
      </c>
      <c r="B329" s="2">
        <f t="shared" si="45"/>
        <v>1</v>
      </c>
      <c r="C329" s="3">
        <f t="shared" si="46"/>
        <v>0.625</v>
      </c>
      <c r="D329" s="2" t="str">
        <f>Database!C332</f>
        <v>G</v>
      </c>
      <c r="E329" s="2" t="str">
        <f>Database!B332</f>
        <v>Cal Petersen</v>
      </c>
      <c r="F329" s="19">
        <f>2022-Database!D332</f>
        <v>28</v>
      </c>
      <c r="G329" s="2" t="str">
        <f>Database!F332</f>
        <v>USA</v>
      </c>
      <c r="H329" s="4" t="str">
        <f>Database!E332</f>
        <v>IA</v>
      </c>
      <c r="I329" s="18">
        <f>Database!G332</f>
        <v>5000000</v>
      </c>
      <c r="J329" s="2" t="str">
        <f t="shared" si="47"/>
        <v/>
      </c>
      <c r="K329" s="2" t="str">
        <f t="shared" si="48"/>
        <v/>
      </c>
      <c r="L329" s="2" t="str">
        <f t="shared" si="49"/>
        <v/>
      </c>
      <c r="M329" s="2" t="str">
        <f t="shared" si="50"/>
        <v/>
      </c>
      <c r="N329" s="2">
        <f t="shared" si="51"/>
        <v>5000000</v>
      </c>
      <c r="O329" s="2">
        <f t="shared" si="52"/>
        <v>13</v>
      </c>
      <c r="P329">
        <f t="shared" si="53"/>
        <v>12</v>
      </c>
    </row>
    <row r="330" spans="1:16" x14ac:dyDescent="0.25">
      <c r="A330" s="2" t="str">
        <f>Database!A325</f>
        <v>LAK</v>
      </c>
      <c r="B330" s="2">
        <f t="shared" si="45"/>
        <v>2</v>
      </c>
      <c r="C330" s="3">
        <f t="shared" si="46"/>
        <v>0.65625</v>
      </c>
      <c r="D330" s="2" t="str">
        <f>Database!C325</f>
        <v>C</v>
      </c>
      <c r="E330" s="2" t="str">
        <f>Database!B325</f>
        <v>Adrian Kempe</v>
      </c>
      <c r="F330" s="19">
        <f>2022-Database!D325</f>
        <v>26</v>
      </c>
      <c r="G330" s="2" t="str">
        <f>Database!F325</f>
        <v>SWE</v>
      </c>
      <c r="H330" s="4" t="str">
        <f>Database!E325</f>
        <v>--</v>
      </c>
      <c r="I330" s="18">
        <f>Database!G325</f>
        <v>5500000</v>
      </c>
      <c r="J330" s="2" t="str">
        <f t="shared" si="47"/>
        <v/>
      </c>
      <c r="K330" s="2">
        <f t="shared" si="48"/>
        <v>5500000</v>
      </c>
      <c r="L330" s="2" t="str">
        <f t="shared" si="49"/>
        <v/>
      </c>
      <c r="M330" s="2" t="str">
        <f t="shared" si="50"/>
        <v/>
      </c>
      <c r="N330" s="2" t="str">
        <f t="shared" si="51"/>
        <v/>
      </c>
      <c r="O330" s="2">
        <f t="shared" si="52"/>
        <v>44</v>
      </c>
      <c r="P330">
        <f t="shared" si="53"/>
        <v>43</v>
      </c>
    </row>
    <row r="331" spans="1:16" x14ac:dyDescent="0.25">
      <c r="A331" s="2" t="str">
        <f>Database!A342</f>
        <v>LAK</v>
      </c>
      <c r="B331" s="2">
        <f t="shared" si="45"/>
        <v>2</v>
      </c>
      <c r="C331" s="3">
        <f t="shared" si="46"/>
        <v>0.65625</v>
      </c>
      <c r="D331" s="2" t="str">
        <f>Database!C342</f>
        <v>C</v>
      </c>
      <c r="E331" s="2" t="str">
        <f>Database!B342</f>
        <v>Phillip Danault</v>
      </c>
      <c r="F331" s="19">
        <f>2022-Database!D342</f>
        <v>29</v>
      </c>
      <c r="G331" s="2" t="str">
        <f>Database!F342</f>
        <v>CAN</v>
      </c>
      <c r="H331" s="4" t="str">
        <f>Database!E342</f>
        <v>QC</v>
      </c>
      <c r="I331" s="18">
        <f>Database!G342</f>
        <v>5500000</v>
      </c>
      <c r="J331" s="2" t="str">
        <f t="shared" si="47"/>
        <v/>
      </c>
      <c r="K331" s="2">
        <f t="shared" si="48"/>
        <v>5500000</v>
      </c>
      <c r="L331" s="2" t="str">
        <f t="shared" si="49"/>
        <v/>
      </c>
      <c r="M331" s="2" t="str">
        <f t="shared" si="50"/>
        <v/>
      </c>
      <c r="N331" s="2" t="str">
        <f t="shared" si="51"/>
        <v/>
      </c>
      <c r="O331" s="2">
        <f t="shared" si="52"/>
        <v>44</v>
      </c>
      <c r="P331">
        <f t="shared" si="53"/>
        <v>43</v>
      </c>
    </row>
    <row r="332" spans="1:16" x14ac:dyDescent="0.25">
      <c r="A332" s="2" t="str">
        <f>Database!A348</f>
        <v>LAK</v>
      </c>
      <c r="B332" s="2">
        <f t="shared" si="45"/>
        <v>2</v>
      </c>
      <c r="C332" s="3">
        <f t="shared" si="46"/>
        <v>0.59375</v>
      </c>
      <c r="D332" s="2" t="str">
        <f>Database!C348</f>
        <v>L</v>
      </c>
      <c r="E332" s="2" t="str">
        <f>Database!B348</f>
        <v>Viktor Arvidsson</v>
      </c>
      <c r="F332" s="19">
        <f>2022-Database!D348</f>
        <v>29</v>
      </c>
      <c r="G332" s="2" t="str">
        <f>Database!F348</f>
        <v>SWE</v>
      </c>
      <c r="H332" s="4" t="str">
        <f>Database!E348</f>
        <v>--</v>
      </c>
      <c r="I332" s="18">
        <f>Database!G348</f>
        <v>4250000</v>
      </c>
      <c r="J332" s="2">
        <f t="shared" si="47"/>
        <v>4250000</v>
      </c>
      <c r="K332" s="2" t="str">
        <f t="shared" si="48"/>
        <v/>
      </c>
      <c r="L332" s="2" t="str">
        <f t="shared" si="49"/>
        <v/>
      </c>
      <c r="M332" s="2" t="str">
        <f t="shared" si="50"/>
        <v/>
      </c>
      <c r="N332" s="2" t="str">
        <f t="shared" si="51"/>
        <v/>
      </c>
      <c r="O332" s="2">
        <f t="shared" si="52"/>
        <v>46</v>
      </c>
      <c r="P332">
        <f t="shared" si="53"/>
        <v>45</v>
      </c>
    </row>
    <row r="333" spans="1:16" x14ac:dyDescent="0.25">
      <c r="A333" s="2" t="str">
        <f>Database!A326</f>
        <v>LAK</v>
      </c>
      <c r="B333" s="2">
        <f t="shared" si="45"/>
        <v>2</v>
      </c>
      <c r="C333" s="3">
        <f t="shared" si="46"/>
        <v>0.53125</v>
      </c>
      <c r="D333" s="2" t="str">
        <f>Database!C326</f>
        <v>L</v>
      </c>
      <c r="E333" s="2" t="str">
        <f>Database!B326</f>
        <v>Alex Iafallo</v>
      </c>
      <c r="F333" s="19">
        <f>2022-Database!D326</f>
        <v>29</v>
      </c>
      <c r="G333" s="2" t="str">
        <f>Database!F326</f>
        <v>USA</v>
      </c>
      <c r="H333" s="4" t="str">
        <f>Database!E326</f>
        <v>NY</v>
      </c>
      <c r="I333" s="18">
        <f>Database!G326</f>
        <v>4000000</v>
      </c>
      <c r="J333" s="2">
        <f t="shared" si="47"/>
        <v>4000000</v>
      </c>
      <c r="K333" s="2" t="str">
        <f t="shared" si="48"/>
        <v/>
      </c>
      <c r="L333" s="2" t="str">
        <f t="shared" si="49"/>
        <v/>
      </c>
      <c r="M333" s="2" t="str">
        <f t="shared" si="50"/>
        <v/>
      </c>
      <c r="N333" s="2" t="str">
        <f t="shared" si="51"/>
        <v/>
      </c>
      <c r="O333" s="2">
        <f t="shared" si="52"/>
        <v>48</v>
      </c>
      <c r="P333">
        <f t="shared" si="53"/>
        <v>47</v>
      </c>
    </row>
    <row r="334" spans="1:16" x14ac:dyDescent="0.25">
      <c r="A334" s="2" t="str">
        <f>Database!A340</f>
        <v>LAK</v>
      </c>
      <c r="B334" s="2">
        <f t="shared" si="45"/>
        <v>2</v>
      </c>
      <c r="C334" s="3">
        <f t="shared" si="46"/>
        <v>0.515625</v>
      </c>
      <c r="D334" s="2" t="str">
        <f>Database!C340</f>
        <v>D</v>
      </c>
      <c r="E334" s="2" t="str">
        <f>Database!B340</f>
        <v>Matt Roy</v>
      </c>
      <c r="F334" s="19">
        <f>2022-Database!D340</f>
        <v>27</v>
      </c>
      <c r="G334" s="2" t="str">
        <f>Database!F340</f>
        <v>USA</v>
      </c>
      <c r="H334" s="4" t="str">
        <f>Database!E340</f>
        <v>MI</v>
      </c>
      <c r="I334" s="18">
        <f>Database!G340</f>
        <v>3150000</v>
      </c>
      <c r="J334" s="2" t="str">
        <f t="shared" si="47"/>
        <v/>
      </c>
      <c r="K334" s="2" t="str">
        <f t="shared" si="48"/>
        <v/>
      </c>
      <c r="L334" s="2" t="str">
        <f t="shared" si="49"/>
        <v/>
      </c>
      <c r="M334" s="2">
        <f t="shared" si="50"/>
        <v>3150000</v>
      </c>
      <c r="N334" s="2" t="str">
        <f t="shared" si="51"/>
        <v/>
      </c>
      <c r="O334" s="2">
        <f t="shared" si="52"/>
        <v>96</v>
      </c>
      <c r="P334">
        <f t="shared" si="53"/>
        <v>95</v>
      </c>
    </row>
    <row r="335" spans="1:16" x14ac:dyDescent="0.25">
      <c r="A335" s="2" t="str">
        <f>Database!A345</f>
        <v>LAK</v>
      </c>
      <c r="B335" s="2">
        <f t="shared" si="45"/>
        <v>2</v>
      </c>
      <c r="C335" s="3">
        <f t="shared" si="46"/>
        <v>0.25</v>
      </c>
      <c r="D335" s="2" t="str">
        <f>Database!C345</f>
        <v>D</v>
      </c>
      <c r="E335" s="2" t="str">
        <f>Database!B345</f>
        <v>Sean Walker</v>
      </c>
      <c r="F335" s="19">
        <f>2022-Database!D345</f>
        <v>28</v>
      </c>
      <c r="G335" s="2" t="str">
        <f>Database!F345</f>
        <v>CAN</v>
      </c>
      <c r="H335" s="4" t="str">
        <f>Database!E345</f>
        <v>ON</v>
      </c>
      <c r="I335" s="18">
        <f>Database!G345</f>
        <v>2650000</v>
      </c>
      <c r="J335" s="2" t="str">
        <f t="shared" si="47"/>
        <v/>
      </c>
      <c r="K335" s="2" t="str">
        <f t="shared" si="48"/>
        <v/>
      </c>
      <c r="L335" s="2" t="str">
        <f t="shared" si="49"/>
        <v/>
      </c>
      <c r="M335" s="2">
        <f t="shared" si="50"/>
        <v>2650000</v>
      </c>
      <c r="N335" s="2" t="str">
        <f t="shared" si="51"/>
        <v/>
      </c>
      <c r="O335" s="2">
        <f t="shared" si="52"/>
        <v>113</v>
      </c>
      <c r="P335">
        <f t="shared" si="53"/>
        <v>112</v>
      </c>
    </row>
    <row r="336" spans="1:16" x14ac:dyDescent="0.25">
      <c r="A336" s="2" t="str">
        <f>Database!A341</f>
        <v>LAK</v>
      </c>
      <c r="B336" s="2">
        <f t="shared" si="45"/>
        <v>2</v>
      </c>
      <c r="C336" s="3">
        <f t="shared" si="46"/>
        <v>0.15625</v>
      </c>
      <c r="D336" s="2" t="str">
        <f>Database!C341</f>
        <v>G</v>
      </c>
      <c r="E336" s="2" t="str">
        <f>Database!B341</f>
        <v>Pheonix Copley</v>
      </c>
      <c r="F336" s="19">
        <f>2022-Database!D341</f>
        <v>30</v>
      </c>
      <c r="G336" s="2" t="str">
        <f>Database!F341</f>
        <v>USA</v>
      </c>
      <c r="H336" s="4" t="str">
        <f>Database!E341</f>
        <v>AK</v>
      </c>
      <c r="I336" s="18">
        <f>Database!G341</f>
        <v>825000</v>
      </c>
      <c r="J336" s="2" t="str">
        <f t="shared" si="47"/>
        <v/>
      </c>
      <c r="K336" s="2" t="str">
        <f t="shared" si="48"/>
        <v/>
      </c>
      <c r="L336" s="2" t="str">
        <f t="shared" si="49"/>
        <v/>
      </c>
      <c r="M336" s="2" t="str">
        <f t="shared" si="50"/>
        <v/>
      </c>
      <c r="N336" s="2">
        <f t="shared" si="51"/>
        <v>825000</v>
      </c>
      <c r="O336" s="2">
        <f t="shared" si="52"/>
        <v>60</v>
      </c>
      <c r="P336">
        <f t="shared" si="53"/>
        <v>59</v>
      </c>
    </row>
    <row r="337" spans="1:16" x14ac:dyDescent="0.25">
      <c r="A337" s="2" t="str">
        <f>Database!A333</f>
        <v>LAK</v>
      </c>
      <c r="B337" s="2">
        <f t="shared" si="45"/>
        <v>3</v>
      </c>
      <c r="C337" s="3">
        <f t="shared" si="46"/>
        <v>0.90625</v>
      </c>
      <c r="D337" s="2" t="str">
        <f>Database!C333</f>
        <v>R</v>
      </c>
      <c r="E337" s="2" t="str">
        <f>Database!B333</f>
        <v>Carl Grundstrom</v>
      </c>
      <c r="F337" s="19">
        <f>2022-Database!D333</f>
        <v>25</v>
      </c>
      <c r="G337" s="2" t="str">
        <f>Database!F333</f>
        <v>SWE</v>
      </c>
      <c r="H337" s="4" t="str">
        <f>Database!E333</f>
        <v>--</v>
      </c>
      <c r="I337" s="18">
        <f>Database!G333</f>
        <v>1300000</v>
      </c>
      <c r="J337" s="2" t="str">
        <f t="shared" si="47"/>
        <v/>
      </c>
      <c r="K337" s="2" t="str">
        <f t="shared" si="48"/>
        <v/>
      </c>
      <c r="L337" s="2">
        <f t="shared" si="49"/>
        <v>1300000</v>
      </c>
      <c r="M337" s="2" t="str">
        <f t="shared" si="50"/>
        <v/>
      </c>
      <c r="N337" s="2" t="str">
        <f t="shared" si="51"/>
        <v/>
      </c>
      <c r="O337" s="2">
        <f t="shared" si="52"/>
        <v>68</v>
      </c>
      <c r="P337">
        <f t="shared" si="53"/>
        <v>67</v>
      </c>
    </row>
    <row r="338" spans="1:16" x14ac:dyDescent="0.25">
      <c r="A338" s="2" t="str">
        <f>Database!A329</f>
        <v>LAK</v>
      </c>
      <c r="B338" s="2">
        <f t="shared" si="45"/>
        <v>3</v>
      </c>
      <c r="C338" s="3">
        <f t="shared" si="46"/>
        <v>0.5625</v>
      </c>
      <c r="D338" s="2" t="str">
        <f>Database!C329</f>
        <v>R</v>
      </c>
      <c r="E338" s="2" t="str">
        <f>Database!B329</f>
        <v>Arthur Kaliyev</v>
      </c>
      <c r="F338" s="19">
        <f>2022-Database!D329</f>
        <v>21</v>
      </c>
      <c r="G338" s="2" t="str">
        <f>Database!F329</f>
        <v>USA</v>
      </c>
      <c r="H338" s="4" t="str">
        <f>Database!E329</f>
        <v>--</v>
      </c>
      <c r="I338" s="18">
        <f>Database!G329</f>
        <v>894167</v>
      </c>
      <c r="J338" s="2" t="str">
        <f t="shared" si="47"/>
        <v/>
      </c>
      <c r="K338" s="2" t="str">
        <f t="shared" si="48"/>
        <v/>
      </c>
      <c r="L338" s="2">
        <f t="shared" si="49"/>
        <v>894167</v>
      </c>
      <c r="M338" s="2" t="str">
        <f t="shared" si="50"/>
        <v/>
      </c>
      <c r="N338" s="2" t="str">
        <f t="shared" si="51"/>
        <v/>
      </c>
      <c r="O338" s="2">
        <f t="shared" si="52"/>
        <v>79</v>
      </c>
      <c r="P338">
        <f t="shared" si="53"/>
        <v>78</v>
      </c>
    </row>
    <row r="339" spans="1:16" x14ac:dyDescent="0.25">
      <c r="A339" s="2" t="str">
        <f>Database!A331</f>
        <v>LAK</v>
      </c>
      <c r="B339" s="2">
        <f t="shared" si="45"/>
        <v>3</v>
      </c>
      <c r="C339" s="3">
        <f t="shared" si="46"/>
        <v>0.40625</v>
      </c>
      <c r="D339" s="2" t="str">
        <f>Database!C331</f>
        <v>L</v>
      </c>
      <c r="E339" s="2" t="str">
        <f>Database!B331</f>
        <v>Brendan Lemieux</v>
      </c>
      <c r="F339" s="19">
        <f>2022-Database!D331</f>
        <v>26</v>
      </c>
      <c r="G339" s="2" t="str">
        <f>Database!F331</f>
        <v>USA</v>
      </c>
      <c r="H339" s="4" t="str">
        <f>Database!E331</f>
        <v>CO</v>
      </c>
      <c r="I339" s="18">
        <f>Database!G331</f>
        <v>1350000</v>
      </c>
      <c r="J339" s="2">
        <f t="shared" si="47"/>
        <v>1350000</v>
      </c>
      <c r="K339" s="2" t="str">
        <f t="shared" si="48"/>
        <v/>
      </c>
      <c r="L339" s="2" t="str">
        <f t="shared" si="49"/>
        <v/>
      </c>
      <c r="M339" s="2" t="str">
        <f t="shared" si="50"/>
        <v/>
      </c>
      <c r="N339" s="2" t="str">
        <f t="shared" si="51"/>
        <v/>
      </c>
      <c r="O339" s="2">
        <f t="shared" si="52"/>
        <v>84</v>
      </c>
      <c r="P339">
        <f t="shared" si="53"/>
        <v>83</v>
      </c>
    </row>
    <row r="340" spans="1:16" x14ac:dyDescent="0.25">
      <c r="A340" s="2" t="str">
        <f>Database!A346</f>
        <v>LAK</v>
      </c>
      <c r="B340" s="2">
        <f t="shared" si="45"/>
        <v>3</v>
      </c>
      <c r="C340" s="3">
        <f t="shared" si="46"/>
        <v>0.203125</v>
      </c>
      <c r="D340" s="2" t="str">
        <f>Database!C346</f>
        <v>D</v>
      </c>
      <c r="E340" s="2" t="str">
        <f>Database!B346</f>
        <v>Tobias Bjornfot</v>
      </c>
      <c r="F340" s="19">
        <f>2022-Database!D346</f>
        <v>21</v>
      </c>
      <c r="G340" s="2" t="str">
        <f>Database!F346</f>
        <v>SWE</v>
      </c>
      <c r="H340" s="4" t="str">
        <f>Database!E346</f>
        <v>--</v>
      </c>
      <c r="I340" s="18">
        <f>Database!G346</f>
        <v>894167</v>
      </c>
      <c r="J340" s="2" t="str">
        <f t="shared" si="47"/>
        <v/>
      </c>
      <c r="K340" s="2" t="str">
        <f t="shared" si="48"/>
        <v/>
      </c>
      <c r="L340" s="2" t="str">
        <f t="shared" si="49"/>
        <v/>
      </c>
      <c r="M340" s="2">
        <f t="shared" si="50"/>
        <v>894167</v>
      </c>
      <c r="N340" s="2" t="str">
        <f t="shared" si="51"/>
        <v/>
      </c>
      <c r="O340" s="2">
        <f t="shared" si="52"/>
        <v>180</v>
      </c>
      <c r="P340">
        <f t="shared" si="53"/>
        <v>179</v>
      </c>
    </row>
    <row r="341" spans="1:16" x14ac:dyDescent="0.25">
      <c r="A341" s="2" t="str">
        <f>Database!A337</f>
        <v>LAK</v>
      </c>
      <c r="B341" s="2">
        <f t="shared" si="45"/>
        <v>4</v>
      </c>
      <c r="C341" s="3">
        <f t="shared" si="46"/>
        <v>0.828125</v>
      </c>
      <c r="D341" s="2" t="str">
        <f>Database!C337</f>
        <v>D</v>
      </c>
      <c r="E341" s="2" t="str">
        <f>Database!B337</f>
        <v>Jordan Spence</v>
      </c>
      <c r="F341" s="19">
        <f>2022-Database!D337</f>
        <v>21</v>
      </c>
      <c r="G341" s="2" t="str">
        <f>Database!F337</f>
        <v>CAN</v>
      </c>
      <c r="H341" s="4" t="str">
        <f>Database!E337</f>
        <v>--</v>
      </c>
      <c r="I341" s="18">
        <f>Database!G337</f>
        <v>820000</v>
      </c>
      <c r="J341" s="2" t="str">
        <f t="shared" si="47"/>
        <v/>
      </c>
      <c r="K341" s="2" t="str">
        <f t="shared" si="48"/>
        <v/>
      </c>
      <c r="L341" s="2" t="str">
        <f t="shared" si="49"/>
        <v/>
      </c>
      <c r="M341" s="2">
        <f t="shared" si="50"/>
        <v>820000</v>
      </c>
      <c r="N341" s="2" t="str">
        <f t="shared" si="51"/>
        <v/>
      </c>
      <c r="O341" s="2">
        <f t="shared" si="52"/>
        <v>204</v>
      </c>
      <c r="P341">
        <f t="shared" si="53"/>
        <v>203</v>
      </c>
    </row>
    <row r="342" spans="1:16" x14ac:dyDescent="0.25">
      <c r="A342" s="2" t="str">
        <f>Database!A347</f>
        <v>LAK</v>
      </c>
      <c r="B342" s="2">
        <f t="shared" si="45"/>
        <v>4</v>
      </c>
      <c r="C342" s="3">
        <f t="shared" si="46"/>
        <v>0.65625</v>
      </c>
      <c r="D342" s="2" t="str">
        <f>Database!C347</f>
        <v>C</v>
      </c>
      <c r="E342" s="2" t="str">
        <f>Database!B347</f>
        <v>Trevor Moore</v>
      </c>
      <c r="F342" s="19">
        <f>2022-Database!D347</f>
        <v>27</v>
      </c>
      <c r="G342" s="2" t="str">
        <f>Database!F347</f>
        <v>USA</v>
      </c>
      <c r="H342" s="4" t="str">
        <f>Database!E347</f>
        <v>CA</v>
      </c>
      <c r="I342" s="18">
        <f>Database!G347</f>
        <v>1875000</v>
      </c>
      <c r="J342" s="2" t="str">
        <f t="shared" si="47"/>
        <v/>
      </c>
      <c r="K342" s="2">
        <f t="shared" si="48"/>
        <v>1875000</v>
      </c>
      <c r="L342" s="2" t="str">
        <f t="shared" si="49"/>
        <v/>
      </c>
      <c r="M342" s="2" t="str">
        <f t="shared" si="50"/>
        <v/>
      </c>
      <c r="N342" s="2" t="str">
        <f t="shared" si="51"/>
        <v/>
      </c>
      <c r="O342" s="2">
        <f t="shared" si="52"/>
        <v>108</v>
      </c>
      <c r="P342">
        <f t="shared" si="53"/>
        <v>107</v>
      </c>
    </row>
    <row r="343" spans="1:16" x14ac:dyDescent="0.25">
      <c r="A343" s="2" t="str">
        <f>Database!A335</f>
        <v>LAK</v>
      </c>
      <c r="B343" s="2">
        <f t="shared" si="45"/>
        <v>4</v>
      </c>
      <c r="C343" s="3">
        <f t="shared" si="46"/>
        <v>0.625</v>
      </c>
      <c r="D343" s="2" t="str">
        <f>Database!C335</f>
        <v>D</v>
      </c>
      <c r="E343" s="2" t="str">
        <f>Database!B335</f>
        <v>Jacob Moverare</v>
      </c>
      <c r="F343" s="19">
        <f>2022-Database!D335</f>
        <v>24</v>
      </c>
      <c r="G343" s="2" t="str">
        <f>Database!F335</f>
        <v>SWE</v>
      </c>
      <c r="H343" s="4" t="str">
        <f>Database!E335</f>
        <v>--</v>
      </c>
      <c r="I343" s="18">
        <f>Database!G335</f>
        <v>762500</v>
      </c>
      <c r="J343" s="2" t="str">
        <f t="shared" si="47"/>
        <v/>
      </c>
      <c r="K343" s="2" t="str">
        <f t="shared" si="48"/>
        <v/>
      </c>
      <c r="L343" s="2" t="str">
        <f t="shared" si="49"/>
        <v/>
      </c>
      <c r="M343" s="2">
        <f t="shared" si="50"/>
        <v>762500</v>
      </c>
      <c r="N343" s="2" t="str">
        <f t="shared" si="51"/>
        <v/>
      </c>
      <c r="O343" s="2">
        <f t="shared" si="52"/>
        <v>217</v>
      </c>
      <c r="P343">
        <f t="shared" si="53"/>
        <v>216</v>
      </c>
    </row>
    <row r="344" spans="1:16" x14ac:dyDescent="0.25">
      <c r="A344" s="2" t="str">
        <f>Database!A330</f>
        <v>LAK</v>
      </c>
      <c r="B344" s="2">
        <f t="shared" si="45"/>
        <v>4</v>
      </c>
      <c r="C344" s="3">
        <f t="shared" si="46"/>
        <v>0.4375</v>
      </c>
      <c r="D344" s="2" t="str">
        <f>Database!C330</f>
        <v>C</v>
      </c>
      <c r="E344" s="2" t="str">
        <f>Database!B330</f>
        <v>Blake Lizotte</v>
      </c>
      <c r="F344" s="19">
        <f>2022-Database!D330</f>
        <v>25</v>
      </c>
      <c r="G344" s="2" t="str">
        <f>Database!F330</f>
        <v>USA</v>
      </c>
      <c r="H344" s="4" t="str">
        <f>Database!E330</f>
        <v>MN</v>
      </c>
      <c r="I344" s="18">
        <f>Database!G330</f>
        <v>1675000</v>
      </c>
      <c r="J344" s="2" t="str">
        <f t="shared" si="47"/>
        <v/>
      </c>
      <c r="K344" s="2">
        <f t="shared" si="48"/>
        <v>1675000</v>
      </c>
      <c r="L344" s="2" t="str">
        <f t="shared" si="49"/>
        <v/>
      </c>
      <c r="M344" s="2" t="str">
        <f t="shared" si="50"/>
        <v/>
      </c>
      <c r="N344" s="2" t="str">
        <f t="shared" si="51"/>
        <v/>
      </c>
      <c r="O344" s="2">
        <f t="shared" si="52"/>
        <v>115</v>
      </c>
      <c r="P344">
        <f t="shared" si="53"/>
        <v>114</v>
      </c>
    </row>
    <row r="345" spans="1:16" x14ac:dyDescent="0.25">
      <c r="A345" s="2" t="str">
        <f>Database!A327</f>
        <v>LAK</v>
      </c>
      <c r="B345" s="2">
        <f t="shared" si="45"/>
        <v>4</v>
      </c>
      <c r="C345" s="3">
        <f t="shared" si="46"/>
        <v>0.359375</v>
      </c>
      <c r="D345" s="2" t="str">
        <f>Database!C327</f>
        <v>D</v>
      </c>
      <c r="E345" s="2" t="str">
        <f>Database!B327</f>
        <v>Alexander Edler</v>
      </c>
      <c r="F345" s="19">
        <f>2022-Database!D327</f>
        <v>36</v>
      </c>
      <c r="G345" s="2" t="str">
        <f>Database!F327</f>
        <v>SWE</v>
      </c>
      <c r="H345" s="4" t="str">
        <f>Database!E327</f>
        <v>--</v>
      </c>
      <c r="I345" s="18">
        <f>Database!G327</f>
        <v>750000</v>
      </c>
      <c r="J345" s="2" t="str">
        <f t="shared" si="47"/>
        <v/>
      </c>
      <c r="K345" s="2" t="str">
        <f t="shared" si="48"/>
        <v/>
      </c>
      <c r="L345" s="2" t="str">
        <f t="shared" si="49"/>
        <v/>
      </c>
      <c r="M345" s="2">
        <f t="shared" si="50"/>
        <v>750000</v>
      </c>
      <c r="N345" s="2" t="str">
        <f t="shared" si="51"/>
        <v/>
      </c>
      <c r="O345" s="2">
        <f t="shared" si="52"/>
        <v>234</v>
      </c>
      <c r="P345">
        <f t="shared" si="53"/>
        <v>233</v>
      </c>
    </row>
    <row r="346" spans="1:16" x14ac:dyDescent="0.25">
      <c r="A346" s="2" t="str">
        <f>Database!A343</f>
        <v>LAK</v>
      </c>
      <c r="B346" s="2">
        <f t="shared" si="45"/>
        <v>5</v>
      </c>
      <c r="C346" s="3">
        <f t="shared" si="46"/>
        <v>3.125E-2</v>
      </c>
      <c r="D346" s="2" t="str">
        <f>Database!C343</f>
        <v>C</v>
      </c>
      <c r="E346" s="2" t="str">
        <f>Database!B343</f>
        <v>Quinton Byfield</v>
      </c>
      <c r="F346" s="19">
        <f>2022-Database!D343</f>
        <v>20</v>
      </c>
      <c r="G346" s="2" t="str">
        <f>Database!F343</f>
        <v>CAN</v>
      </c>
      <c r="H346" s="4" t="str">
        <f>Database!E343</f>
        <v>ON</v>
      </c>
      <c r="I346" s="18">
        <f>Database!G343</f>
        <v>894167</v>
      </c>
      <c r="J346" s="2" t="str">
        <f t="shared" si="47"/>
        <v/>
      </c>
      <c r="K346" s="2">
        <f t="shared" si="48"/>
        <v>894167</v>
      </c>
      <c r="L346" s="2" t="str">
        <f t="shared" si="49"/>
        <v/>
      </c>
      <c r="M346" s="2" t="str">
        <f t="shared" si="50"/>
        <v/>
      </c>
      <c r="N346" s="2" t="str">
        <f t="shared" si="51"/>
        <v/>
      </c>
      <c r="O346" s="2">
        <f t="shared" si="52"/>
        <v>160</v>
      </c>
      <c r="P346">
        <f t="shared" si="53"/>
        <v>159</v>
      </c>
    </row>
    <row r="347" spans="1:16" x14ac:dyDescent="0.25">
      <c r="A347" s="2" t="str">
        <f>Database!A344</f>
        <v>LAK</v>
      </c>
      <c r="B347" s="2">
        <f t="shared" si="45"/>
        <v>6</v>
      </c>
      <c r="C347" s="3">
        <f t="shared" si="46"/>
        <v>0.75</v>
      </c>
      <c r="D347" s="2" t="str">
        <f>Database!C344</f>
        <v>C</v>
      </c>
      <c r="E347" s="2" t="str">
        <f>Database!B344</f>
        <v>Rasmus Kupari</v>
      </c>
      <c r="F347" s="19">
        <f>2022-Database!D344</f>
        <v>22</v>
      </c>
      <c r="G347" s="2" t="str">
        <f>Database!F344</f>
        <v>FIN</v>
      </c>
      <c r="H347" s="4" t="str">
        <f>Database!E344</f>
        <v>--</v>
      </c>
      <c r="I347" s="18">
        <f>Database!G344</f>
        <v>863333</v>
      </c>
      <c r="J347" s="2" t="str">
        <f t="shared" si="47"/>
        <v/>
      </c>
      <c r="K347" s="2">
        <f t="shared" si="48"/>
        <v>863333</v>
      </c>
      <c r="L347" s="2" t="str">
        <f t="shared" si="49"/>
        <v/>
      </c>
      <c r="M347" s="2" t="str">
        <f t="shared" si="50"/>
        <v/>
      </c>
      <c r="N347" s="2" t="str">
        <f t="shared" si="51"/>
        <v/>
      </c>
      <c r="O347" s="2">
        <f t="shared" si="52"/>
        <v>169</v>
      </c>
      <c r="P347">
        <f t="shared" si="53"/>
        <v>168</v>
      </c>
    </row>
    <row r="348" spans="1:16" x14ac:dyDescent="0.25">
      <c r="A348" s="2" t="str">
        <f>Database!A339</f>
        <v>LAK</v>
      </c>
      <c r="B348" s="2">
        <f t="shared" si="45"/>
        <v>7</v>
      </c>
      <c r="C348" s="3">
        <f t="shared" si="46"/>
        <v>0.625</v>
      </c>
      <c r="D348" s="2" t="str">
        <f>Database!C339</f>
        <v>C</v>
      </c>
      <c r="E348" s="2" t="str">
        <f>Database!B339</f>
        <v>Lias Andersson</v>
      </c>
      <c r="F348" s="19">
        <f>2022-Database!D339</f>
        <v>24</v>
      </c>
      <c r="G348" s="2" t="str">
        <f>Database!F339</f>
        <v>SWE</v>
      </c>
      <c r="H348" s="4" t="str">
        <f>Database!E339</f>
        <v>--</v>
      </c>
      <c r="I348" s="18">
        <f>Database!G339</f>
        <v>750000</v>
      </c>
      <c r="J348" s="2" t="str">
        <f t="shared" si="47"/>
        <v/>
      </c>
      <c r="K348" s="2">
        <f t="shared" si="48"/>
        <v>750000</v>
      </c>
      <c r="L348" s="2" t="str">
        <f t="shared" si="49"/>
        <v/>
      </c>
      <c r="M348" s="2" t="str">
        <f t="shared" si="50"/>
        <v/>
      </c>
      <c r="N348" s="2" t="str">
        <f t="shared" si="51"/>
        <v/>
      </c>
      <c r="O348" s="2">
        <f t="shared" si="52"/>
        <v>205</v>
      </c>
      <c r="P348">
        <f t="shared" si="53"/>
        <v>204</v>
      </c>
    </row>
    <row r="349" spans="1:16" x14ac:dyDescent="0.25">
      <c r="A349" s="2" t="str">
        <f>Database!A363</f>
        <v>MIN</v>
      </c>
      <c r="B349" s="2">
        <f t="shared" si="45"/>
        <v>1</v>
      </c>
      <c r="C349" s="3">
        <f t="shared" si="46"/>
        <v>0.875</v>
      </c>
      <c r="D349" s="2" t="str">
        <f>Database!C363</f>
        <v>L</v>
      </c>
      <c r="E349" s="2" t="str">
        <f>Database!B363</f>
        <v>Kirill Kaprizov</v>
      </c>
      <c r="F349" s="19">
        <f>2022-Database!D363</f>
        <v>25</v>
      </c>
      <c r="G349" s="2" t="str">
        <f>Database!F363</f>
        <v>RUS</v>
      </c>
      <c r="H349" s="4" t="str">
        <f>Database!E363</f>
        <v>--</v>
      </c>
      <c r="I349" s="18">
        <f>Database!G363</f>
        <v>9000000</v>
      </c>
      <c r="J349" s="2">
        <f t="shared" si="47"/>
        <v>9000000</v>
      </c>
      <c r="K349" s="2" t="str">
        <f t="shared" si="48"/>
        <v/>
      </c>
      <c r="L349" s="2" t="str">
        <f t="shared" si="49"/>
        <v/>
      </c>
      <c r="M349" s="2" t="str">
        <f t="shared" si="50"/>
        <v/>
      </c>
      <c r="N349" s="2" t="str">
        <f t="shared" si="51"/>
        <v/>
      </c>
      <c r="O349" s="2">
        <f t="shared" si="52"/>
        <v>5</v>
      </c>
      <c r="P349">
        <f t="shared" si="53"/>
        <v>4</v>
      </c>
    </row>
    <row r="350" spans="1:16" x14ac:dyDescent="0.25">
      <c r="A350" s="2" t="str">
        <f>Database!A358</f>
        <v>MIN</v>
      </c>
      <c r="B350" s="2">
        <f t="shared" si="45"/>
        <v>1</v>
      </c>
      <c r="C350" s="3">
        <f t="shared" si="46"/>
        <v>0.71875</v>
      </c>
      <c r="D350" s="2" t="str">
        <f>Database!C358</f>
        <v>D</v>
      </c>
      <c r="E350" s="2" t="str">
        <f>Database!B358</f>
        <v>Jared Spurgeon</v>
      </c>
      <c r="F350" s="19">
        <f>2022-Database!D358</f>
        <v>33</v>
      </c>
      <c r="G350" s="2" t="str">
        <f>Database!F358</f>
        <v>CAN</v>
      </c>
      <c r="H350" s="4" t="str">
        <f>Database!E358</f>
        <v>AB</v>
      </c>
      <c r="I350" s="18">
        <f>Database!G358</f>
        <v>7575000</v>
      </c>
      <c r="J350" s="2" t="str">
        <f t="shared" si="47"/>
        <v/>
      </c>
      <c r="K350" s="2" t="str">
        <f t="shared" si="48"/>
        <v/>
      </c>
      <c r="L350" s="2" t="str">
        <f t="shared" si="49"/>
        <v/>
      </c>
      <c r="M350" s="2">
        <f t="shared" si="50"/>
        <v>7575000</v>
      </c>
      <c r="N350" s="2" t="str">
        <f t="shared" si="51"/>
        <v/>
      </c>
      <c r="O350" s="2">
        <f t="shared" si="52"/>
        <v>19</v>
      </c>
      <c r="P350">
        <f t="shared" si="53"/>
        <v>18</v>
      </c>
    </row>
    <row r="351" spans="1:16" x14ac:dyDescent="0.25">
      <c r="A351" s="2" t="str">
        <f>Database!A366</f>
        <v>MIN</v>
      </c>
      <c r="B351" s="2">
        <f t="shared" si="45"/>
        <v>1</v>
      </c>
      <c r="C351" s="3">
        <f t="shared" si="46"/>
        <v>0.46875</v>
      </c>
      <c r="D351" s="2" t="str">
        <f>Database!C366</f>
        <v>R</v>
      </c>
      <c r="E351" s="2" t="str">
        <f>Database!B366</f>
        <v>Mats Zuccarello</v>
      </c>
      <c r="F351" s="19">
        <f>2022-Database!D366</f>
        <v>35</v>
      </c>
      <c r="G351" s="2" t="str">
        <f>Database!F366</f>
        <v>NOR</v>
      </c>
      <c r="H351" s="4" t="str">
        <f>Database!E366</f>
        <v>--</v>
      </c>
      <c r="I351" s="18">
        <f>Database!G366</f>
        <v>6000000</v>
      </c>
      <c r="J351" s="2" t="str">
        <f t="shared" si="47"/>
        <v/>
      </c>
      <c r="K351" s="2" t="str">
        <f t="shared" si="48"/>
        <v/>
      </c>
      <c r="L351" s="2">
        <f t="shared" si="49"/>
        <v>6000000</v>
      </c>
      <c r="M351" s="2" t="str">
        <f t="shared" si="50"/>
        <v/>
      </c>
      <c r="N351" s="2" t="str">
        <f t="shared" si="51"/>
        <v/>
      </c>
      <c r="O351" s="2">
        <f t="shared" si="52"/>
        <v>18</v>
      </c>
      <c r="P351">
        <f t="shared" si="53"/>
        <v>17</v>
      </c>
    </row>
    <row r="352" spans="1:16" x14ac:dyDescent="0.25">
      <c r="A352" s="2" t="str">
        <f>Database!A361</f>
        <v>MIN</v>
      </c>
      <c r="B352" s="2">
        <f t="shared" si="45"/>
        <v>1</v>
      </c>
      <c r="C352" s="3">
        <f t="shared" si="46"/>
        <v>0.421875</v>
      </c>
      <c r="D352" s="2" t="str">
        <f>Database!C361</f>
        <v>D</v>
      </c>
      <c r="E352" s="2" t="str">
        <f>Database!B361</f>
        <v>Jonas Brodin</v>
      </c>
      <c r="F352" s="19">
        <f>2022-Database!D361</f>
        <v>29</v>
      </c>
      <c r="G352" s="2" t="str">
        <f>Database!F361</f>
        <v>SWE</v>
      </c>
      <c r="H352" s="4" t="str">
        <f>Database!E361</f>
        <v>--</v>
      </c>
      <c r="I352" s="18">
        <f>Database!G361</f>
        <v>6000000</v>
      </c>
      <c r="J352" s="2" t="str">
        <f t="shared" si="47"/>
        <v/>
      </c>
      <c r="K352" s="2" t="str">
        <f t="shared" si="48"/>
        <v/>
      </c>
      <c r="L352" s="2" t="str">
        <f t="shared" si="49"/>
        <v/>
      </c>
      <c r="M352" s="2">
        <f t="shared" si="50"/>
        <v>6000000</v>
      </c>
      <c r="N352" s="2" t="str">
        <f t="shared" si="51"/>
        <v/>
      </c>
      <c r="O352" s="2">
        <f t="shared" si="52"/>
        <v>38</v>
      </c>
      <c r="P352">
        <f t="shared" si="53"/>
        <v>37</v>
      </c>
    </row>
    <row r="353" spans="1:16" x14ac:dyDescent="0.25">
      <c r="A353" s="2" t="str">
        <f>Database!A368</f>
        <v>MIN</v>
      </c>
      <c r="B353" s="2">
        <f t="shared" si="45"/>
        <v>1</v>
      </c>
      <c r="C353" s="3">
        <f t="shared" si="46"/>
        <v>0.421875</v>
      </c>
      <c r="D353" s="2" t="str">
        <f>Database!C368</f>
        <v>D</v>
      </c>
      <c r="E353" s="2" t="str">
        <f>Database!B368</f>
        <v>Matt Dumba</v>
      </c>
      <c r="F353" s="19">
        <f>2022-Database!D368</f>
        <v>28</v>
      </c>
      <c r="G353" s="2" t="str">
        <f>Database!F368</f>
        <v>CAN</v>
      </c>
      <c r="H353" s="4" t="str">
        <f>Database!E368</f>
        <v>SK</v>
      </c>
      <c r="I353" s="18">
        <f>Database!G368</f>
        <v>6000000</v>
      </c>
      <c r="J353" s="2" t="str">
        <f t="shared" si="47"/>
        <v/>
      </c>
      <c r="K353" s="2" t="str">
        <f t="shared" si="48"/>
        <v/>
      </c>
      <c r="L353" s="2" t="str">
        <f t="shared" si="49"/>
        <v/>
      </c>
      <c r="M353" s="2">
        <f t="shared" si="50"/>
        <v>6000000</v>
      </c>
      <c r="N353" s="2" t="str">
        <f t="shared" si="51"/>
        <v/>
      </c>
      <c r="O353" s="2">
        <f t="shared" si="52"/>
        <v>38</v>
      </c>
      <c r="P353">
        <f t="shared" si="53"/>
        <v>37</v>
      </c>
    </row>
    <row r="354" spans="1:16" x14ac:dyDescent="0.25">
      <c r="A354" s="2" t="str">
        <f>Database!A353</f>
        <v>MIN</v>
      </c>
      <c r="B354" s="2">
        <f t="shared" si="45"/>
        <v>1</v>
      </c>
      <c r="C354" s="3">
        <f t="shared" si="46"/>
        <v>0.25</v>
      </c>
      <c r="D354" s="2" t="str">
        <f>Database!C353</f>
        <v>G</v>
      </c>
      <c r="E354" s="2" t="str">
        <f>Database!B353</f>
        <v>Cam Talbot</v>
      </c>
      <c r="F354" s="19">
        <f>2022-Database!D353</f>
        <v>35</v>
      </c>
      <c r="G354" s="2" t="str">
        <f>Database!F353</f>
        <v>CAN</v>
      </c>
      <c r="H354" s="4" t="str">
        <f>Database!E353</f>
        <v>ON</v>
      </c>
      <c r="I354" s="18">
        <f>Database!G353</f>
        <v>3666667</v>
      </c>
      <c r="J354" s="2" t="str">
        <f t="shared" si="47"/>
        <v/>
      </c>
      <c r="K354" s="2" t="str">
        <f t="shared" si="48"/>
        <v/>
      </c>
      <c r="L354" s="2" t="str">
        <f t="shared" si="49"/>
        <v/>
      </c>
      <c r="M354" s="2" t="str">
        <f t="shared" si="50"/>
        <v/>
      </c>
      <c r="N354" s="2">
        <f t="shared" si="51"/>
        <v>3666667</v>
      </c>
      <c r="O354" s="2">
        <f t="shared" si="52"/>
        <v>25</v>
      </c>
      <c r="P354">
        <f t="shared" si="53"/>
        <v>24</v>
      </c>
    </row>
    <row r="355" spans="1:16" x14ac:dyDescent="0.25">
      <c r="A355" s="2" t="str">
        <f>Database!A364</f>
        <v>MIN</v>
      </c>
      <c r="B355" s="2">
        <f t="shared" si="45"/>
        <v>1</v>
      </c>
      <c r="C355" s="3">
        <f t="shared" si="46"/>
        <v>0.21875</v>
      </c>
      <c r="D355" s="2" t="str">
        <f>Database!C364</f>
        <v>G</v>
      </c>
      <c r="E355" s="2" t="str">
        <f>Database!B364</f>
        <v>Marc-Andre Fleury</v>
      </c>
      <c r="F355" s="19">
        <f>2022-Database!D364</f>
        <v>38</v>
      </c>
      <c r="G355" s="2" t="str">
        <f>Database!F364</f>
        <v>CAN</v>
      </c>
      <c r="H355" s="4" t="str">
        <f>Database!E364</f>
        <v>QC</v>
      </c>
      <c r="I355" s="18">
        <f>Database!G364</f>
        <v>3500000</v>
      </c>
      <c r="J355" s="2" t="str">
        <f t="shared" si="47"/>
        <v/>
      </c>
      <c r="K355" s="2" t="str">
        <f t="shared" si="48"/>
        <v/>
      </c>
      <c r="L355" s="2" t="str">
        <f t="shared" si="49"/>
        <v/>
      </c>
      <c r="M355" s="2" t="str">
        <f t="shared" si="50"/>
        <v/>
      </c>
      <c r="N355" s="2">
        <f t="shared" si="51"/>
        <v>3500000</v>
      </c>
      <c r="O355" s="2">
        <f t="shared" si="52"/>
        <v>26</v>
      </c>
      <c r="P355">
        <f t="shared" si="53"/>
        <v>25</v>
      </c>
    </row>
    <row r="356" spans="1:16" x14ac:dyDescent="0.25">
      <c r="A356" s="2" t="str">
        <f>Database!A359</f>
        <v>MIN</v>
      </c>
      <c r="B356" s="2">
        <f t="shared" si="45"/>
        <v>2</v>
      </c>
      <c r="C356" s="3">
        <f t="shared" si="46"/>
        <v>0.4375</v>
      </c>
      <c r="D356" s="2" t="str">
        <f>Database!C359</f>
        <v>C</v>
      </c>
      <c r="E356" s="2" t="str">
        <f>Database!B359</f>
        <v>Joel Eriksson Ek</v>
      </c>
      <c r="F356" s="19">
        <f>2022-Database!D359</f>
        <v>25</v>
      </c>
      <c r="G356" s="2" t="str">
        <f>Database!F359</f>
        <v>SWE</v>
      </c>
      <c r="H356" s="4" t="str">
        <f>Database!E359</f>
        <v>--</v>
      </c>
      <c r="I356" s="18">
        <f>Database!G359</f>
        <v>5250000</v>
      </c>
      <c r="J356" s="2" t="str">
        <f t="shared" si="47"/>
        <v/>
      </c>
      <c r="K356" s="2">
        <f t="shared" si="48"/>
        <v>5250000</v>
      </c>
      <c r="L356" s="2" t="str">
        <f t="shared" si="49"/>
        <v/>
      </c>
      <c r="M356" s="2" t="str">
        <f t="shared" si="50"/>
        <v/>
      </c>
      <c r="N356" s="2" t="str">
        <f t="shared" si="51"/>
        <v/>
      </c>
      <c r="O356" s="2">
        <f t="shared" si="52"/>
        <v>51</v>
      </c>
      <c r="P356">
        <f t="shared" si="53"/>
        <v>50</v>
      </c>
    </row>
    <row r="357" spans="1:16" x14ac:dyDescent="0.25">
      <c r="A357" s="2" t="str">
        <f>Database!A365</f>
        <v>MIN</v>
      </c>
      <c r="B357" s="2">
        <f t="shared" si="45"/>
        <v>2</v>
      </c>
      <c r="C357" s="3">
        <f t="shared" si="46"/>
        <v>0.21875</v>
      </c>
      <c r="D357" s="2" t="str">
        <f>Database!C365</f>
        <v>L</v>
      </c>
      <c r="E357" s="2" t="str">
        <f>Database!B365</f>
        <v>Marcus Foligno</v>
      </c>
      <c r="F357" s="19">
        <f>2022-Database!D365</f>
        <v>31</v>
      </c>
      <c r="G357" s="2" t="str">
        <f>Database!F365</f>
        <v>CAN</v>
      </c>
      <c r="H357" s="4" t="str">
        <f>Database!E365</f>
        <v>--</v>
      </c>
      <c r="I357" s="18">
        <f>Database!G365</f>
        <v>3100000</v>
      </c>
      <c r="J357" s="2">
        <f t="shared" si="47"/>
        <v>3100000</v>
      </c>
      <c r="K357" s="2" t="str">
        <f t="shared" si="48"/>
        <v/>
      </c>
      <c r="L357" s="2" t="str">
        <f t="shared" si="49"/>
        <v/>
      </c>
      <c r="M357" s="2" t="str">
        <f t="shared" si="50"/>
        <v/>
      </c>
      <c r="N357" s="2" t="str">
        <f t="shared" si="51"/>
        <v/>
      </c>
      <c r="O357" s="2">
        <f t="shared" si="52"/>
        <v>58</v>
      </c>
      <c r="P357">
        <f t="shared" si="53"/>
        <v>57</v>
      </c>
    </row>
    <row r="358" spans="1:16" x14ac:dyDescent="0.25">
      <c r="A358" s="2" t="str">
        <f>Database!A362</f>
        <v>MIN</v>
      </c>
      <c r="B358" s="2">
        <f t="shared" si="45"/>
        <v>2</v>
      </c>
      <c r="C358" s="3">
        <f t="shared" si="46"/>
        <v>0.1875</v>
      </c>
      <c r="D358" s="2" t="str">
        <f>Database!C362</f>
        <v>L</v>
      </c>
      <c r="E358" s="2" t="str">
        <f>Database!B362</f>
        <v>Jordan Greenway</v>
      </c>
      <c r="F358" s="19">
        <f>2022-Database!D362</f>
        <v>25</v>
      </c>
      <c r="G358" s="2" t="str">
        <f>Database!F362</f>
        <v>USA</v>
      </c>
      <c r="H358" s="4" t="str">
        <f>Database!E362</f>
        <v>NY</v>
      </c>
      <c r="I358" s="18">
        <f>Database!G362</f>
        <v>3000000</v>
      </c>
      <c r="J358" s="2">
        <f t="shared" si="47"/>
        <v>3000000</v>
      </c>
      <c r="K358" s="2" t="str">
        <f t="shared" si="48"/>
        <v/>
      </c>
      <c r="L358" s="2" t="str">
        <f t="shared" si="49"/>
        <v/>
      </c>
      <c r="M358" s="2" t="str">
        <f t="shared" si="50"/>
        <v/>
      </c>
      <c r="N358" s="2" t="str">
        <f t="shared" si="51"/>
        <v/>
      </c>
      <c r="O358" s="2">
        <f t="shared" si="52"/>
        <v>59</v>
      </c>
      <c r="P358">
        <f t="shared" si="53"/>
        <v>58</v>
      </c>
    </row>
    <row r="359" spans="1:16" x14ac:dyDescent="0.25">
      <c r="A359" s="2" t="str">
        <f>Database!A371</f>
        <v>MIN</v>
      </c>
      <c r="B359" s="2">
        <f t="shared" si="45"/>
        <v>2</v>
      </c>
      <c r="C359" s="3">
        <f t="shared" si="46"/>
        <v>0.1875</v>
      </c>
      <c r="D359" s="2" t="str">
        <f>Database!C371</f>
        <v>R</v>
      </c>
      <c r="E359" s="2" t="str">
        <f>Database!B371</f>
        <v>Ryan Hartman</v>
      </c>
      <c r="F359" s="19">
        <f>2022-Database!D371</f>
        <v>28</v>
      </c>
      <c r="G359" s="2" t="str">
        <f>Database!F371</f>
        <v>USA</v>
      </c>
      <c r="H359" s="4" t="str">
        <f>Database!E371</f>
        <v>SC</v>
      </c>
      <c r="I359" s="18">
        <f>Database!G371</f>
        <v>1700000</v>
      </c>
      <c r="J359" s="2" t="str">
        <f t="shared" si="47"/>
        <v/>
      </c>
      <c r="K359" s="2" t="str">
        <f t="shared" si="48"/>
        <v/>
      </c>
      <c r="L359" s="2">
        <f t="shared" si="49"/>
        <v>1700000</v>
      </c>
      <c r="M359" s="2" t="str">
        <f t="shared" si="50"/>
        <v/>
      </c>
      <c r="N359" s="2" t="str">
        <f t="shared" si="51"/>
        <v/>
      </c>
      <c r="O359" s="2">
        <f t="shared" si="52"/>
        <v>59</v>
      </c>
      <c r="P359">
        <f t="shared" si="53"/>
        <v>58</v>
      </c>
    </row>
    <row r="360" spans="1:16" x14ac:dyDescent="0.25">
      <c r="A360" s="2" t="str">
        <f>Database!A357</f>
        <v>MIN</v>
      </c>
      <c r="B360" s="2">
        <f t="shared" si="45"/>
        <v>2</v>
      </c>
      <c r="C360" s="3">
        <f t="shared" si="46"/>
        <v>9.375E-2</v>
      </c>
      <c r="D360" s="2" t="str">
        <f>Database!C357</f>
        <v>D</v>
      </c>
      <c r="E360" s="2" t="str">
        <f>Database!B357</f>
        <v>Jacob Middleton</v>
      </c>
      <c r="F360" s="19">
        <f>2022-Database!D357</f>
        <v>26</v>
      </c>
      <c r="G360" s="2" t="str">
        <f>Database!F357</f>
        <v>CAN</v>
      </c>
      <c r="H360" s="4" t="str">
        <f>Database!E357</f>
        <v>AB</v>
      </c>
      <c r="I360" s="18">
        <f>Database!G357</f>
        <v>2450000</v>
      </c>
      <c r="J360" s="2" t="str">
        <f t="shared" si="47"/>
        <v/>
      </c>
      <c r="K360" s="2" t="str">
        <f t="shared" si="48"/>
        <v/>
      </c>
      <c r="L360" s="2" t="str">
        <f t="shared" si="49"/>
        <v/>
      </c>
      <c r="M360" s="2">
        <f t="shared" si="50"/>
        <v>2450000</v>
      </c>
      <c r="N360" s="2" t="str">
        <f t="shared" si="51"/>
        <v/>
      </c>
      <c r="O360" s="2">
        <f t="shared" si="52"/>
        <v>123</v>
      </c>
      <c r="P360">
        <f t="shared" si="53"/>
        <v>122</v>
      </c>
    </row>
    <row r="361" spans="1:16" x14ac:dyDescent="0.25">
      <c r="A361" s="2" t="str">
        <f>Database!A355</f>
        <v>MIN</v>
      </c>
      <c r="B361" s="2">
        <f t="shared" si="45"/>
        <v>2</v>
      </c>
      <c r="C361" s="3">
        <f t="shared" si="46"/>
        <v>4.6875E-2</v>
      </c>
      <c r="D361" s="2" t="str">
        <f>Database!C355</f>
        <v>D</v>
      </c>
      <c r="E361" s="2" t="str">
        <f>Database!B355</f>
        <v>Dmitry Kulikov</v>
      </c>
      <c r="F361" s="19">
        <f>2022-Database!D355</f>
        <v>32</v>
      </c>
      <c r="G361" s="2" t="str">
        <f>Database!F355</f>
        <v>RUS</v>
      </c>
      <c r="H361" s="4" t="str">
        <f>Database!E355</f>
        <v>--</v>
      </c>
      <c r="I361" s="18">
        <f>Database!G355</f>
        <v>2250000</v>
      </c>
      <c r="J361" s="2" t="str">
        <f t="shared" si="47"/>
        <v/>
      </c>
      <c r="K361" s="2" t="str">
        <f t="shared" si="48"/>
        <v/>
      </c>
      <c r="L361" s="2" t="str">
        <f t="shared" si="49"/>
        <v/>
      </c>
      <c r="M361" s="2">
        <f t="shared" si="50"/>
        <v>2250000</v>
      </c>
      <c r="N361" s="2" t="str">
        <f t="shared" si="51"/>
        <v/>
      </c>
      <c r="O361" s="2">
        <f t="shared" si="52"/>
        <v>126</v>
      </c>
      <c r="P361">
        <f t="shared" si="53"/>
        <v>125</v>
      </c>
    </row>
    <row r="362" spans="1:16" x14ac:dyDescent="0.25">
      <c r="A362" s="2" t="str">
        <f>Database!A349</f>
        <v>MIN</v>
      </c>
      <c r="B362" s="2">
        <f t="shared" si="45"/>
        <v>3</v>
      </c>
      <c r="C362" s="3">
        <f t="shared" si="46"/>
        <v>0.984375</v>
      </c>
      <c r="D362" s="2" t="str">
        <f>Database!C349</f>
        <v>D</v>
      </c>
      <c r="E362" s="2" t="str">
        <f>Database!B349</f>
        <v>Alex Goligoski</v>
      </c>
      <c r="F362" s="19">
        <f>2022-Database!D349</f>
        <v>37</v>
      </c>
      <c r="G362" s="2" t="str">
        <f>Database!F349</f>
        <v>USA</v>
      </c>
      <c r="H362" s="4" t="str">
        <f>Database!E349</f>
        <v>MN</v>
      </c>
      <c r="I362" s="18">
        <f>Database!G349</f>
        <v>2000000</v>
      </c>
      <c r="J362" s="2" t="str">
        <f t="shared" si="47"/>
        <v/>
      </c>
      <c r="K362" s="2" t="str">
        <f t="shared" si="48"/>
        <v/>
      </c>
      <c r="L362" s="2" t="str">
        <f t="shared" si="49"/>
        <v/>
      </c>
      <c r="M362" s="2">
        <f t="shared" si="50"/>
        <v>2000000</v>
      </c>
      <c r="N362" s="2" t="str">
        <f t="shared" si="51"/>
        <v/>
      </c>
      <c r="O362" s="2">
        <f t="shared" si="52"/>
        <v>130</v>
      </c>
      <c r="P362">
        <f t="shared" si="53"/>
        <v>129</v>
      </c>
    </row>
    <row r="363" spans="1:16" x14ac:dyDescent="0.25">
      <c r="A363" s="2" t="str">
        <f>Database!A360</f>
        <v>MIN</v>
      </c>
      <c r="B363" s="2">
        <f t="shared" si="45"/>
        <v>3</v>
      </c>
      <c r="C363" s="3">
        <f t="shared" si="46"/>
        <v>0.640625</v>
      </c>
      <c r="D363" s="2" t="str">
        <f>Database!C360</f>
        <v>D</v>
      </c>
      <c r="E363" s="2" t="str">
        <f>Database!B360</f>
        <v>Jon Merrill</v>
      </c>
      <c r="F363" s="19">
        <f>2022-Database!D360</f>
        <v>30</v>
      </c>
      <c r="G363" s="2" t="str">
        <f>Database!F360</f>
        <v>USA</v>
      </c>
      <c r="H363" s="4" t="str">
        <f>Database!E360</f>
        <v>OK</v>
      </c>
      <c r="I363" s="18">
        <f>Database!G360</f>
        <v>1200000</v>
      </c>
      <c r="J363" s="2" t="str">
        <f t="shared" si="47"/>
        <v/>
      </c>
      <c r="K363" s="2" t="str">
        <f t="shared" si="48"/>
        <v/>
      </c>
      <c r="L363" s="2" t="str">
        <f t="shared" si="49"/>
        <v/>
      </c>
      <c r="M363" s="2">
        <f t="shared" si="50"/>
        <v>1200000</v>
      </c>
      <c r="N363" s="2" t="str">
        <f t="shared" si="51"/>
        <v/>
      </c>
      <c r="O363" s="2">
        <f t="shared" si="52"/>
        <v>152</v>
      </c>
      <c r="P363">
        <f t="shared" si="53"/>
        <v>151</v>
      </c>
    </row>
    <row r="364" spans="1:16" x14ac:dyDescent="0.25">
      <c r="A364" s="2" t="str">
        <f>Database!A352</f>
        <v>MIN</v>
      </c>
      <c r="B364" s="2">
        <f t="shared" si="45"/>
        <v>3</v>
      </c>
      <c r="C364" s="3">
        <f t="shared" si="46"/>
        <v>0.15625</v>
      </c>
      <c r="D364" s="2" t="str">
        <f>Database!C352</f>
        <v>R</v>
      </c>
      <c r="E364" s="2" t="str">
        <f>Database!B352</f>
        <v>Brandon Duhaime</v>
      </c>
      <c r="F364" s="19">
        <f>2022-Database!D352</f>
        <v>25</v>
      </c>
      <c r="G364" s="2" t="str">
        <f>Database!F352</f>
        <v>USA</v>
      </c>
      <c r="H364" s="4" t="str">
        <f>Database!E352</f>
        <v>FL</v>
      </c>
      <c r="I364" s="18">
        <f>Database!G352</f>
        <v>750000</v>
      </c>
      <c r="J364" s="2" t="str">
        <f t="shared" si="47"/>
        <v/>
      </c>
      <c r="K364" s="2" t="str">
        <f t="shared" si="48"/>
        <v/>
      </c>
      <c r="L364" s="2">
        <f t="shared" si="49"/>
        <v>750000</v>
      </c>
      <c r="M364" s="2" t="str">
        <f t="shared" si="50"/>
        <v/>
      </c>
      <c r="N364" s="2" t="str">
        <f t="shared" si="51"/>
        <v/>
      </c>
      <c r="O364" s="2">
        <f t="shared" si="52"/>
        <v>92</v>
      </c>
      <c r="P364">
        <f t="shared" si="53"/>
        <v>91</v>
      </c>
    </row>
    <row r="365" spans="1:16" x14ac:dyDescent="0.25">
      <c r="A365" s="2" t="str">
        <f>Database!A367</f>
        <v>MIN</v>
      </c>
      <c r="B365" s="2">
        <f t="shared" si="45"/>
        <v>4</v>
      </c>
      <c r="C365" s="3">
        <f t="shared" si="46"/>
        <v>0.875</v>
      </c>
      <c r="D365" s="2" t="str">
        <f>Database!C367</f>
        <v>L</v>
      </c>
      <c r="E365" s="2" t="str">
        <f>Database!B367</f>
        <v>Matt Boldy</v>
      </c>
      <c r="F365" s="19">
        <f>2022-Database!D367</f>
        <v>21</v>
      </c>
      <c r="G365" s="2" t="str">
        <f>Database!F367</f>
        <v>USA</v>
      </c>
      <c r="H365" s="4" t="str">
        <f>Database!E367</f>
        <v>MA</v>
      </c>
      <c r="I365" s="18">
        <f>Database!G367</f>
        <v>880833</v>
      </c>
      <c r="J365" s="2">
        <f t="shared" si="47"/>
        <v>880833</v>
      </c>
      <c r="K365" s="2" t="str">
        <f t="shared" si="48"/>
        <v/>
      </c>
      <c r="L365" s="2" t="str">
        <f t="shared" si="49"/>
        <v/>
      </c>
      <c r="M365" s="2" t="str">
        <f t="shared" si="50"/>
        <v/>
      </c>
      <c r="N365" s="2" t="str">
        <f t="shared" si="51"/>
        <v/>
      </c>
      <c r="O365" s="2">
        <f t="shared" si="52"/>
        <v>101</v>
      </c>
      <c r="P365">
        <f t="shared" si="53"/>
        <v>100</v>
      </c>
    </row>
    <row r="366" spans="1:16" x14ac:dyDescent="0.25">
      <c r="A366" s="2" t="str">
        <f>Database!A369</f>
        <v>MIN</v>
      </c>
      <c r="B366" s="2">
        <f t="shared" si="45"/>
        <v>4</v>
      </c>
      <c r="C366" s="3">
        <f t="shared" si="46"/>
        <v>0.875</v>
      </c>
      <c r="D366" s="2" t="str">
        <f>Database!C369</f>
        <v>L</v>
      </c>
      <c r="E366" s="2" t="str">
        <f>Database!B369</f>
        <v>Matthew Boldy</v>
      </c>
      <c r="F366" s="19">
        <f>2022-Database!D369</f>
        <v>21</v>
      </c>
      <c r="G366" s="2" t="str">
        <f>Database!F369</f>
        <v>USA</v>
      </c>
      <c r="H366" s="4" t="str">
        <f>Database!E369</f>
        <v>MA</v>
      </c>
      <c r="I366" s="18">
        <f>Database!G369</f>
        <v>880833</v>
      </c>
      <c r="J366" s="2">
        <f t="shared" si="47"/>
        <v>880833</v>
      </c>
      <c r="K366" s="2" t="str">
        <f t="shared" si="48"/>
        <v/>
      </c>
      <c r="L366" s="2" t="str">
        <f t="shared" si="49"/>
        <v/>
      </c>
      <c r="M366" s="2" t="str">
        <f t="shared" si="50"/>
        <v/>
      </c>
      <c r="N366" s="2" t="str">
        <f t="shared" si="51"/>
        <v/>
      </c>
      <c r="O366" s="2">
        <f t="shared" si="52"/>
        <v>101</v>
      </c>
      <c r="P366">
        <f t="shared" si="53"/>
        <v>100</v>
      </c>
    </row>
    <row r="367" spans="1:16" x14ac:dyDescent="0.25">
      <c r="A367" s="2" t="str">
        <f>Database!A373</f>
        <v>MIN</v>
      </c>
      <c r="B367" s="2">
        <f t="shared" si="45"/>
        <v>4</v>
      </c>
      <c r="C367" s="3">
        <f t="shared" si="46"/>
        <v>0.75</v>
      </c>
      <c r="D367" s="2" t="str">
        <f>Database!C373</f>
        <v>C</v>
      </c>
      <c r="E367" s="2" t="str">
        <f>Database!B373</f>
        <v>Tyson Jost</v>
      </c>
      <c r="F367" s="19">
        <f>2022-Database!D373</f>
        <v>24</v>
      </c>
      <c r="G367" s="2" t="str">
        <f>Database!F373</f>
        <v>CAN</v>
      </c>
      <c r="H367" s="4" t="str">
        <f>Database!E373</f>
        <v>AB</v>
      </c>
      <c r="I367" s="18">
        <f>Database!G373</f>
        <v>2000000</v>
      </c>
      <c r="J367" s="2" t="str">
        <f t="shared" si="47"/>
        <v/>
      </c>
      <c r="K367" s="2">
        <f t="shared" si="48"/>
        <v>2000000</v>
      </c>
      <c r="L367" s="2" t="str">
        <f t="shared" si="49"/>
        <v/>
      </c>
      <c r="M367" s="2" t="str">
        <f t="shared" si="50"/>
        <v/>
      </c>
      <c r="N367" s="2" t="str">
        <f t="shared" si="51"/>
        <v/>
      </c>
      <c r="O367" s="2">
        <f t="shared" si="52"/>
        <v>105</v>
      </c>
      <c r="P367">
        <f t="shared" si="53"/>
        <v>104</v>
      </c>
    </row>
    <row r="368" spans="1:16" x14ac:dyDescent="0.25">
      <c r="A368" s="2" t="str">
        <f>Database!A351</f>
        <v>MIN</v>
      </c>
      <c r="B368" s="2">
        <f t="shared" si="45"/>
        <v>4</v>
      </c>
      <c r="C368" s="3">
        <f t="shared" si="46"/>
        <v>0.5</v>
      </c>
      <c r="D368" s="2" t="str">
        <f>Database!C351</f>
        <v>L</v>
      </c>
      <c r="E368" s="2" t="str">
        <f>Database!B351</f>
        <v>Brandon Baddock</v>
      </c>
      <c r="F368" s="19">
        <f>2022-Database!D351</f>
        <v>27</v>
      </c>
      <c r="G368" s="2" t="str">
        <f>Database!F351</f>
        <v>CAN</v>
      </c>
      <c r="H368" s="4" t="str">
        <f>Database!E351</f>
        <v>AB</v>
      </c>
      <c r="I368" s="18">
        <f>Database!G351</f>
        <v>750000</v>
      </c>
      <c r="J368" s="2">
        <f t="shared" si="47"/>
        <v>750000</v>
      </c>
      <c r="K368" s="2" t="str">
        <f t="shared" si="48"/>
        <v/>
      </c>
      <c r="L368" s="2" t="str">
        <f t="shared" si="49"/>
        <v/>
      </c>
      <c r="M368" s="2" t="str">
        <f t="shared" si="50"/>
        <v/>
      </c>
      <c r="N368" s="2" t="str">
        <f t="shared" si="51"/>
        <v/>
      </c>
      <c r="O368" s="2">
        <f t="shared" si="52"/>
        <v>113</v>
      </c>
      <c r="P368">
        <f t="shared" si="53"/>
        <v>112</v>
      </c>
    </row>
    <row r="369" spans="1:16" x14ac:dyDescent="0.25">
      <c r="A369" s="2" t="str">
        <f>Database!A350</f>
        <v>MIN</v>
      </c>
      <c r="B369" s="2">
        <f t="shared" si="45"/>
        <v>4</v>
      </c>
      <c r="C369" s="3">
        <f t="shared" si="46"/>
        <v>0.359375</v>
      </c>
      <c r="D369" s="2" t="str">
        <f>Database!C350</f>
        <v>D</v>
      </c>
      <c r="E369" s="2" t="str">
        <f>Database!B350</f>
        <v>Andrej Sustr</v>
      </c>
      <c r="F369" s="19">
        <f>2022-Database!D350</f>
        <v>32</v>
      </c>
      <c r="G369" s="2" t="str">
        <f>Database!F350</f>
        <v>CZE</v>
      </c>
      <c r="H369" s="4" t="str">
        <f>Database!E350</f>
        <v>--</v>
      </c>
      <c r="I369" s="18">
        <f>Database!G350</f>
        <v>750000</v>
      </c>
      <c r="J369" s="2" t="str">
        <f t="shared" si="47"/>
        <v/>
      </c>
      <c r="K369" s="2" t="str">
        <f t="shared" si="48"/>
        <v/>
      </c>
      <c r="L369" s="2" t="str">
        <f t="shared" si="49"/>
        <v/>
      </c>
      <c r="M369" s="2">
        <f t="shared" si="50"/>
        <v>750000</v>
      </c>
      <c r="N369" s="2" t="str">
        <f t="shared" si="51"/>
        <v/>
      </c>
      <c r="O369" s="2">
        <f t="shared" si="52"/>
        <v>234</v>
      </c>
      <c r="P369">
        <f t="shared" si="53"/>
        <v>233</v>
      </c>
    </row>
    <row r="370" spans="1:16" x14ac:dyDescent="0.25">
      <c r="A370" s="2" t="str">
        <f>Database!A356</f>
        <v>MIN</v>
      </c>
      <c r="B370" s="2">
        <f t="shared" si="45"/>
        <v>5</v>
      </c>
      <c r="C370" s="3">
        <f t="shared" si="46"/>
        <v>0.9375</v>
      </c>
      <c r="D370" s="2" t="str">
        <f>Database!C356</f>
        <v>C</v>
      </c>
      <c r="E370" s="2" t="str">
        <f>Database!B356</f>
        <v>Frederick Gaudreau</v>
      </c>
      <c r="F370" s="19">
        <f>2022-Database!D356</f>
        <v>29</v>
      </c>
      <c r="G370" s="2" t="str">
        <f>Database!F356</f>
        <v>CAN</v>
      </c>
      <c r="H370" s="4" t="str">
        <f>Database!E356</f>
        <v>QC</v>
      </c>
      <c r="I370" s="18">
        <f>Database!G356</f>
        <v>1200000</v>
      </c>
      <c r="J370" s="2" t="str">
        <f t="shared" si="47"/>
        <v/>
      </c>
      <c r="K370" s="2">
        <f t="shared" si="48"/>
        <v>1200000</v>
      </c>
      <c r="L370" s="2" t="str">
        <f t="shared" si="49"/>
        <v/>
      </c>
      <c r="M370" s="2" t="str">
        <f t="shared" si="50"/>
        <v/>
      </c>
      <c r="N370" s="2" t="str">
        <f t="shared" si="51"/>
        <v/>
      </c>
      <c r="O370" s="2">
        <f t="shared" si="52"/>
        <v>131</v>
      </c>
      <c r="P370">
        <f t="shared" si="53"/>
        <v>130</v>
      </c>
    </row>
    <row r="371" spans="1:16" x14ac:dyDescent="0.25">
      <c r="A371" s="2" t="str">
        <f>Database!A354</f>
        <v>MIN</v>
      </c>
      <c r="B371" s="2">
        <f t="shared" si="45"/>
        <v>6</v>
      </c>
      <c r="C371" s="3">
        <f t="shared" si="46"/>
        <v>0.28125</v>
      </c>
      <c r="D371" s="2" t="str">
        <f>Database!C354</f>
        <v>C</v>
      </c>
      <c r="E371" s="2" t="str">
        <f>Database!B354</f>
        <v>Connor Dewar</v>
      </c>
      <c r="F371" s="19">
        <f>2022-Database!D354</f>
        <v>23</v>
      </c>
      <c r="G371" s="2" t="str">
        <f>Database!F354</f>
        <v>CAN</v>
      </c>
      <c r="H371" s="4" t="str">
        <f>Database!E354</f>
        <v>MB</v>
      </c>
      <c r="I371" s="18">
        <f>Database!G354</f>
        <v>800000</v>
      </c>
      <c r="J371" s="2" t="str">
        <f t="shared" si="47"/>
        <v/>
      </c>
      <c r="K371" s="2">
        <f t="shared" si="48"/>
        <v>800000</v>
      </c>
      <c r="L371" s="2" t="str">
        <f t="shared" si="49"/>
        <v/>
      </c>
      <c r="M371" s="2" t="str">
        <f t="shared" si="50"/>
        <v/>
      </c>
      <c r="N371" s="2" t="str">
        <f t="shared" si="51"/>
        <v/>
      </c>
      <c r="O371" s="2">
        <f t="shared" si="52"/>
        <v>184</v>
      </c>
      <c r="P371">
        <f t="shared" si="53"/>
        <v>183</v>
      </c>
    </row>
    <row r="372" spans="1:16" x14ac:dyDescent="0.25">
      <c r="A372" s="2" t="str">
        <f>Database!A370</f>
        <v>MIN</v>
      </c>
      <c r="B372" s="2">
        <f t="shared" si="45"/>
        <v>6</v>
      </c>
      <c r="C372" s="3">
        <f t="shared" si="46"/>
        <v>6.25E-2</v>
      </c>
      <c r="D372" s="2" t="str">
        <f>Database!C370</f>
        <v>C</v>
      </c>
      <c r="E372" s="2" t="str">
        <f>Database!B370</f>
        <v>Nicolas Petan</v>
      </c>
      <c r="F372" s="19">
        <f>2022-Database!D370</f>
        <v>27</v>
      </c>
      <c r="G372" s="2" t="str">
        <f>Database!F370</f>
        <v>CAN</v>
      </c>
      <c r="H372" s="4" t="str">
        <f>Database!E370</f>
        <v>BC</v>
      </c>
      <c r="I372" s="18">
        <f>Database!G370</f>
        <v>762500</v>
      </c>
      <c r="J372" s="2" t="str">
        <f t="shared" si="47"/>
        <v/>
      </c>
      <c r="K372" s="2">
        <f t="shared" si="48"/>
        <v>762500</v>
      </c>
      <c r="L372" s="2" t="str">
        <f t="shared" si="49"/>
        <v/>
      </c>
      <c r="M372" s="2" t="str">
        <f t="shared" si="50"/>
        <v/>
      </c>
      <c r="N372" s="2" t="str">
        <f t="shared" si="51"/>
        <v/>
      </c>
      <c r="O372" s="2">
        <f t="shared" si="52"/>
        <v>191</v>
      </c>
      <c r="P372">
        <f t="shared" si="53"/>
        <v>190</v>
      </c>
    </row>
    <row r="373" spans="1:16" x14ac:dyDescent="0.25">
      <c r="A373" s="2" t="str">
        <f>Database!A372</f>
        <v>MIN</v>
      </c>
      <c r="B373" s="2">
        <f t="shared" si="45"/>
        <v>6</v>
      </c>
      <c r="C373" s="3">
        <f t="shared" si="46"/>
        <v>6.25E-2</v>
      </c>
      <c r="D373" s="2" t="str">
        <f>Database!C372</f>
        <v>C</v>
      </c>
      <c r="E373" s="2" t="str">
        <f>Database!B372</f>
        <v>Steven Fogarty</v>
      </c>
      <c r="F373" s="19">
        <f>2022-Database!D372</f>
        <v>29</v>
      </c>
      <c r="G373" s="2" t="str">
        <f>Database!F372</f>
        <v>USA</v>
      </c>
      <c r="H373" s="4" t="str">
        <f>Database!E372</f>
        <v>PA</v>
      </c>
      <c r="I373" s="18">
        <f>Database!G372</f>
        <v>762500</v>
      </c>
      <c r="J373" s="2" t="str">
        <f t="shared" si="47"/>
        <v/>
      </c>
      <c r="K373" s="2">
        <f t="shared" si="48"/>
        <v>762500</v>
      </c>
      <c r="L373" s="2" t="str">
        <f t="shared" si="49"/>
        <v/>
      </c>
      <c r="M373" s="2" t="str">
        <f t="shared" si="50"/>
        <v/>
      </c>
      <c r="N373" s="2" t="str">
        <f t="shared" si="51"/>
        <v/>
      </c>
      <c r="O373" s="2">
        <f t="shared" si="52"/>
        <v>191</v>
      </c>
      <c r="P373">
        <f t="shared" si="53"/>
        <v>190</v>
      </c>
    </row>
    <row r="374" spans="1:16" x14ac:dyDescent="0.25">
      <c r="A374" s="2" t="str">
        <f>Database!A376</f>
        <v>MTL</v>
      </c>
      <c r="B374" s="2">
        <f t="shared" si="45"/>
        <v>1</v>
      </c>
      <c r="C374" s="3">
        <f t="shared" si="46"/>
        <v>1</v>
      </c>
      <c r="D374" s="2" t="str">
        <f>Database!C376</f>
        <v>G</v>
      </c>
      <c r="E374" s="2" t="str">
        <f>Database!B376</f>
        <v>Carey Price</v>
      </c>
      <c r="F374" s="19">
        <f>2022-Database!D376</f>
        <v>35</v>
      </c>
      <c r="G374" s="2" t="str">
        <f>Database!F376</f>
        <v>CAN</v>
      </c>
      <c r="H374" s="4" t="str">
        <f>Database!E376</f>
        <v>BC</v>
      </c>
      <c r="I374" s="18">
        <f>Database!G376</f>
        <v>10500000</v>
      </c>
      <c r="J374" s="2" t="str">
        <f t="shared" si="47"/>
        <v/>
      </c>
      <c r="K374" s="2" t="str">
        <f t="shared" si="48"/>
        <v/>
      </c>
      <c r="L374" s="2" t="str">
        <f t="shared" si="49"/>
        <v/>
      </c>
      <c r="M374" s="2" t="str">
        <f t="shared" si="50"/>
        <v/>
      </c>
      <c r="N374" s="2">
        <f t="shared" si="51"/>
        <v>10500000</v>
      </c>
      <c r="O374" s="2">
        <f t="shared" si="52"/>
        <v>1</v>
      </c>
      <c r="P374">
        <f t="shared" si="53"/>
        <v>0</v>
      </c>
    </row>
    <row r="375" spans="1:16" x14ac:dyDescent="0.25">
      <c r="A375" s="2" t="str">
        <f>Database!A375</f>
        <v>MTL</v>
      </c>
      <c r="B375" s="2">
        <f t="shared" si="45"/>
        <v>1</v>
      </c>
      <c r="C375" s="3">
        <f t="shared" si="46"/>
        <v>0.59375</v>
      </c>
      <c r="D375" s="2" t="str">
        <f>Database!C375</f>
        <v>R</v>
      </c>
      <c r="E375" s="2" t="str">
        <f>Database!B375</f>
        <v>Brendan Gallagher</v>
      </c>
      <c r="F375" s="19">
        <f>2022-Database!D375</f>
        <v>30</v>
      </c>
      <c r="G375" s="2" t="str">
        <f>Database!F375</f>
        <v>CAN</v>
      </c>
      <c r="H375" s="4" t="str">
        <f>Database!E375</f>
        <v>AB</v>
      </c>
      <c r="I375" s="18">
        <f>Database!G375</f>
        <v>6500000</v>
      </c>
      <c r="J375" s="2" t="str">
        <f t="shared" si="47"/>
        <v/>
      </c>
      <c r="K375" s="2" t="str">
        <f t="shared" si="48"/>
        <v/>
      </c>
      <c r="L375" s="2">
        <f t="shared" si="49"/>
        <v>6500000</v>
      </c>
      <c r="M375" s="2" t="str">
        <f t="shared" si="50"/>
        <v/>
      </c>
      <c r="N375" s="2" t="str">
        <f t="shared" si="51"/>
        <v/>
      </c>
      <c r="O375" s="2">
        <f t="shared" si="52"/>
        <v>14</v>
      </c>
      <c r="P375">
        <f t="shared" si="53"/>
        <v>13</v>
      </c>
    </row>
    <row r="376" spans="1:16" x14ac:dyDescent="0.25">
      <c r="A376" s="2" t="str">
        <f>Database!A384</f>
        <v>MTL</v>
      </c>
      <c r="B376" s="2">
        <f t="shared" si="45"/>
        <v>1</v>
      </c>
      <c r="C376" s="3">
        <f t="shared" si="46"/>
        <v>0.515625</v>
      </c>
      <c r="D376" s="2" t="str">
        <f>Database!C384</f>
        <v>D</v>
      </c>
      <c r="E376" s="2" t="str">
        <f>Database!B384</f>
        <v>Jeff Petry</v>
      </c>
      <c r="F376" s="19">
        <f>2022-Database!D384</f>
        <v>35</v>
      </c>
      <c r="G376" s="2" t="str">
        <f>Database!F384</f>
        <v>USA</v>
      </c>
      <c r="H376" s="4" t="str">
        <f>Database!E384</f>
        <v>MI</v>
      </c>
      <c r="I376" s="18">
        <f>Database!G384</f>
        <v>6250000</v>
      </c>
      <c r="J376" s="2" t="str">
        <f t="shared" si="47"/>
        <v/>
      </c>
      <c r="K376" s="2" t="str">
        <f t="shared" si="48"/>
        <v/>
      </c>
      <c r="L376" s="2" t="str">
        <f t="shared" si="49"/>
        <v/>
      </c>
      <c r="M376" s="2">
        <f t="shared" si="50"/>
        <v>6250000</v>
      </c>
      <c r="N376" s="2" t="str">
        <f t="shared" si="51"/>
        <v/>
      </c>
      <c r="O376" s="2">
        <f t="shared" si="52"/>
        <v>32</v>
      </c>
      <c r="P376">
        <f t="shared" si="53"/>
        <v>31</v>
      </c>
    </row>
    <row r="377" spans="1:16" x14ac:dyDescent="0.25">
      <c r="A377" s="2" t="str">
        <f>Database!A395</f>
        <v>MTL</v>
      </c>
      <c r="B377" s="2">
        <f t="shared" si="45"/>
        <v>1</v>
      </c>
      <c r="C377" s="3">
        <f t="shared" si="46"/>
        <v>0.375</v>
      </c>
      <c r="D377" s="2" t="str">
        <f>Database!C395</f>
        <v>C</v>
      </c>
      <c r="E377" s="2" t="str">
        <f>Database!B395</f>
        <v>Nick Suzuki</v>
      </c>
      <c r="F377" s="19">
        <f>2022-Database!D395</f>
        <v>23</v>
      </c>
      <c r="G377" s="2" t="str">
        <f>Database!F395</f>
        <v>CAN</v>
      </c>
      <c r="H377" s="4" t="str">
        <f>Database!E395</f>
        <v>ON</v>
      </c>
      <c r="I377" s="18">
        <f>Database!G395</f>
        <v>7875000</v>
      </c>
      <c r="J377" s="2" t="str">
        <f t="shared" si="47"/>
        <v/>
      </c>
      <c r="K377" s="2">
        <f t="shared" si="48"/>
        <v>7875000</v>
      </c>
      <c r="L377" s="2" t="str">
        <f t="shared" si="49"/>
        <v/>
      </c>
      <c r="M377" s="2" t="str">
        <f t="shared" si="50"/>
        <v/>
      </c>
      <c r="N377" s="2" t="str">
        <f t="shared" si="51"/>
        <v/>
      </c>
      <c r="O377" s="2">
        <f t="shared" si="52"/>
        <v>21</v>
      </c>
      <c r="P377">
        <f t="shared" si="53"/>
        <v>20</v>
      </c>
    </row>
    <row r="378" spans="1:16" x14ac:dyDescent="0.25">
      <c r="A378" s="2" t="str">
        <f>Database!A389</f>
        <v>MTL</v>
      </c>
      <c r="B378" s="2">
        <f t="shared" si="45"/>
        <v>1</v>
      </c>
      <c r="C378" s="3">
        <f t="shared" si="46"/>
        <v>0.28125</v>
      </c>
      <c r="D378" s="2" t="str">
        <f>Database!C389</f>
        <v>R</v>
      </c>
      <c r="E378" s="2" t="str">
        <f>Database!B389</f>
        <v>Josh Anderson</v>
      </c>
      <c r="F378" s="19">
        <f>2022-Database!D389</f>
        <v>28</v>
      </c>
      <c r="G378" s="2" t="str">
        <f>Database!F389</f>
        <v>CAN</v>
      </c>
      <c r="H378" s="4" t="str">
        <f>Database!E389</f>
        <v>ON</v>
      </c>
      <c r="I378" s="18">
        <f>Database!G389</f>
        <v>5500000</v>
      </c>
      <c r="J378" s="2" t="str">
        <f t="shared" si="47"/>
        <v/>
      </c>
      <c r="K378" s="2" t="str">
        <f t="shared" si="48"/>
        <v/>
      </c>
      <c r="L378" s="2">
        <f t="shared" si="49"/>
        <v>5500000</v>
      </c>
      <c r="M378" s="2" t="str">
        <f t="shared" si="50"/>
        <v/>
      </c>
      <c r="N378" s="2" t="str">
        <f t="shared" si="51"/>
        <v/>
      </c>
      <c r="O378" s="2">
        <f t="shared" si="52"/>
        <v>24</v>
      </c>
      <c r="P378">
        <f t="shared" si="53"/>
        <v>23</v>
      </c>
    </row>
    <row r="379" spans="1:16" x14ac:dyDescent="0.25">
      <c r="A379" s="2" t="str">
        <f>Database!A387</f>
        <v>MTL</v>
      </c>
      <c r="B379" s="2">
        <f t="shared" si="45"/>
        <v>1</v>
      </c>
      <c r="C379" s="3">
        <f t="shared" si="46"/>
        <v>0.21875</v>
      </c>
      <c r="D379" s="2" t="str">
        <f>Database!C387</f>
        <v>L</v>
      </c>
      <c r="E379" s="2" t="str">
        <f>Database!B387</f>
        <v>Jonathan Drouin</v>
      </c>
      <c r="F379" s="19">
        <f>2022-Database!D387</f>
        <v>27</v>
      </c>
      <c r="G379" s="2" t="str">
        <f>Database!F387</f>
        <v>CAN</v>
      </c>
      <c r="H379" s="4" t="str">
        <f>Database!E387</f>
        <v>QC</v>
      </c>
      <c r="I379" s="18">
        <f>Database!G387</f>
        <v>5500000</v>
      </c>
      <c r="J379" s="2">
        <f t="shared" si="47"/>
        <v>5500000</v>
      </c>
      <c r="K379" s="2" t="str">
        <f t="shared" si="48"/>
        <v/>
      </c>
      <c r="L379" s="2" t="str">
        <f t="shared" si="49"/>
        <v/>
      </c>
      <c r="M379" s="2" t="str">
        <f t="shared" si="50"/>
        <v/>
      </c>
      <c r="N379" s="2" t="str">
        <f t="shared" si="51"/>
        <v/>
      </c>
      <c r="O379" s="2">
        <f t="shared" si="52"/>
        <v>26</v>
      </c>
      <c r="P379">
        <f t="shared" si="53"/>
        <v>25</v>
      </c>
    </row>
    <row r="380" spans="1:16" x14ac:dyDescent="0.25">
      <c r="A380" s="2" t="str">
        <f>Database!A381</f>
        <v>MTL</v>
      </c>
      <c r="B380" s="2">
        <f t="shared" si="45"/>
        <v>1</v>
      </c>
      <c r="C380" s="3">
        <f t="shared" si="46"/>
        <v>3.125E-2</v>
      </c>
      <c r="D380" s="2" t="str">
        <f>Database!C381</f>
        <v>R</v>
      </c>
      <c r="E380" s="2" t="str">
        <f>Database!B381</f>
        <v>Evgenii Dadonov</v>
      </c>
      <c r="F380" s="19">
        <f>2022-Database!D381</f>
        <v>33</v>
      </c>
      <c r="G380" s="2" t="str">
        <f>Database!F381</f>
        <v>RUS</v>
      </c>
      <c r="H380" s="4" t="str">
        <f>Database!E381</f>
        <v>--</v>
      </c>
      <c r="I380" s="18">
        <f>Database!G381</f>
        <v>5000000</v>
      </c>
      <c r="J380" s="2" t="str">
        <f t="shared" si="47"/>
        <v/>
      </c>
      <c r="K380" s="2" t="str">
        <f t="shared" si="48"/>
        <v/>
      </c>
      <c r="L380" s="2">
        <f t="shared" si="49"/>
        <v>5000000</v>
      </c>
      <c r="M380" s="2" t="str">
        <f t="shared" si="50"/>
        <v/>
      </c>
      <c r="N380" s="2" t="str">
        <f t="shared" si="51"/>
        <v/>
      </c>
      <c r="O380" s="2">
        <f t="shared" si="52"/>
        <v>32</v>
      </c>
      <c r="P380">
        <f t="shared" si="53"/>
        <v>31</v>
      </c>
    </row>
    <row r="381" spans="1:16" x14ac:dyDescent="0.25">
      <c r="A381" s="2" t="str">
        <f>Database!A382</f>
        <v>MTL</v>
      </c>
      <c r="B381" s="2">
        <f t="shared" si="45"/>
        <v>1</v>
      </c>
      <c r="C381" s="3">
        <f t="shared" si="46"/>
        <v>3.125E-2</v>
      </c>
      <c r="D381" s="2" t="str">
        <f>Database!C382</f>
        <v>G</v>
      </c>
      <c r="E381" s="2" t="str">
        <f>Database!B382</f>
        <v>Jake Allen</v>
      </c>
      <c r="F381" s="19">
        <f>2022-Database!D382</f>
        <v>32</v>
      </c>
      <c r="G381" s="2" t="str">
        <f>Database!F382</f>
        <v>CAN</v>
      </c>
      <c r="H381" s="4" t="str">
        <f>Database!E382</f>
        <v>NB</v>
      </c>
      <c r="I381" s="18">
        <f>Database!G382</f>
        <v>2875000</v>
      </c>
      <c r="J381" s="2" t="str">
        <f t="shared" si="47"/>
        <v/>
      </c>
      <c r="K381" s="2" t="str">
        <f t="shared" si="48"/>
        <v/>
      </c>
      <c r="L381" s="2" t="str">
        <f t="shared" si="49"/>
        <v/>
      </c>
      <c r="M381" s="2" t="str">
        <f t="shared" si="50"/>
        <v/>
      </c>
      <c r="N381" s="2">
        <f t="shared" si="51"/>
        <v>2875000</v>
      </c>
      <c r="O381" s="2">
        <f t="shared" si="52"/>
        <v>32</v>
      </c>
      <c r="P381">
        <f t="shared" si="53"/>
        <v>31</v>
      </c>
    </row>
    <row r="382" spans="1:16" x14ac:dyDescent="0.25">
      <c r="A382" s="2" t="str">
        <f>Database!A400</f>
        <v>MTL</v>
      </c>
      <c r="B382" s="2">
        <f t="shared" si="45"/>
        <v>1</v>
      </c>
      <c r="C382" s="3">
        <f t="shared" si="46"/>
        <v>3.125E-2</v>
      </c>
      <c r="D382" s="2" t="str">
        <f>Database!C400</f>
        <v>C</v>
      </c>
      <c r="E382" s="2" t="str">
        <f>Database!B400</f>
        <v>Sean Monahan</v>
      </c>
      <c r="F382" s="19">
        <f>2022-Database!D400</f>
        <v>28</v>
      </c>
      <c r="G382" s="2" t="str">
        <f>Database!F400</f>
        <v>CAN</v>
      </c>
      <c r="H382" s="4" t="str">
        <f>Database!E400</f>
        <v>ON</v>
      </c>
      <c r="I382" s="18">
        <f>Database!G400</f>
        <v>6375000</v>
      </c>
      <c r="J382" s="2" t="str">
        <f t="shared" si="47"/>
        <v/>
      </c>
      <c r="K382" s="2">
        <f t="shared" si="48"/>
        <v>6375000</v>
      </c>
      <c r="L382" s="2" t="str">
        <f t="shared" si="49"/>
        <v/>
      </c>
      <c r="M382" s="2" t="str">
        <f t="shared" si="50"/>
        <v/>
      </c>
      <c r="N382" s="2" t="str">
        <f t="shared" si="51"/>
        <v/>
      </c>
      <c r="O382" s="2">
        <f t="shared" si="52"/>
        <v>32</v>
      </c>
      <c r="P382">
        <f t="shared" si="53"/>
        <v>31</v>
      </c>
    </row>
    <row r="383" spans="1:16" x14ac:dyDescent="0.25">
      <c r="A383" s="2" t="str">
        <f>Database!A378</f>
        <v>MTL</v>
      </c>
      <c r="B383" s="2">
        <f t="shared" si="45"/>
        <v>2</v>
      </c>
      <c r="C383" s="3">
        <f t="shared" si="46"/>
        <v>0.6875</v>
      </c>
      <c r="D383" s="2" t="str">
        <f>Database!C378</f>
        <v>L</v>
      </c>
      <c r="E383" s="2" t="str">
        <f>Database!B378</f>
        <v>Christian Dvorak</v>
      </c>
      <c r="F383" s="19">
        <f>2022-Database!D378</f>
        <v>26</v>
      </c>
      <c r="G383" s="2" t="str">
        <f>Database!F378</f>
        <v>USA</v>
      </c>
      <c r="H383" s="4" t="str">
        <f>Database!E378</f>
        <v>IL</v>
      </c>
      <c r="I383" s="18">
        <f>Database!G378</f>
        <v>4450000</v>
      </c>
      <c r="J383" s="2">
        <f t="shared" si="47"/>
        <v>4450000</v>
      </c>
      <c r="K383" s="2" t="str">
        <f t="shared" si="48"/>
        <v/>
      </c>
      <c r="L383" s="2" t="str">
        <f t="shared" si="49"/>
        <v/>
      </c>
      <c r="M383" s="2" t="str">
        <f t="shared" si="50"/>
        <v/>
      </c>
      <c r="N383" s="2" t="str">
        <f t="shared" si="51"/>
        <v/>
      </c>
      <c r="O383" s="2">
        <f t="shared" si="52"/>
        <v>43</v>
      </c>
      <c r="P383">
        <f t="shared" si="53"/>
        <v>42</v>
      </c>
    </row>
    <row r="384" spans="1:16" x14ac:dyDescent="0.25">
      <c r="A384" s="2" t="str">
        <f>Database!A380</f>
        <v>MTL</v>
      </c>
      <c r="B384" s="2">
        <f t="shared" si="45"/>
        <v>2</v>
      </c>
      <c r="C384" s="3">
        <f t="shared" si="46"/>
        <v>0.640625</v>
      </c>
      <c r="D384" s="2" t="str">
        <f>Database!C380</f>
        <v>D</v>
      </c>
      <c r="E384" s="2" t="str">
        <f>Database!B380</f>
        <v>David Savard</v>
      </c>
      <c r="F384" s="19">
        <f>2022-Database!D380</f>
        <v>32</v>
      </c>
      <c r="G384" s="2" t="str">
        <f>Database!F380</f>
        <v>CAN</v>
      </c>
      <c r="H384" s="4" t="str">
        <f>Database!E380</f>
        <v>QC</v>
      </c>
      <c r="I384" s="18">
        <f>Database!G380</f>
        <v>3500000</v>
      </c>
      <c r="J384" s="2" t="str">
        <f t="shared" si="47"/>
        <v/>
      </c>
      <c r="K384" s="2" t="str">
        <f t="shared" si="48"/>
        <v/>
      </c>
      <c r="L384" s="2" t="str">
        <f t="shared" si="49"/>
        <v/>
      </c>
      <c r="M384" s="2">
        <f t="shared" si="50"/>
        <v>3500000</v>
      </c>
      <c r="N384" s="2" t="str">
        <f t="shared" si="51"/>
        <v/>
      </c>
      <c r="O384" s="2">
        <f t="shared" si="52"/>
        <v>88</v>
      </c>
      <c r="P384">
        <f t="shared" si="53"/>
        <v>87</v>
      </c>
    </row>
    <row r="385" spans="1:16" x14ac:dyDescent="0.25">
      <c r="A385" s="2" t="str">
        <f>Database!A386</f>
        <v>MTL</v>
      </c>
      <c r="B385" s="2">
        <f t="shared" si="45"/>
        <v>2</v>
      </c>
      <c r="C385" s="3">
        <f t="shared" si="46"/>
        <v>0.640625</v>
      </c>
      <c r="D385" s="2" t="str">
        <f>Database!C386</f>
        <v>D</v>
      </c>
      <c r="E385" s="2" t="str">
        <f>Database!B386</f>
        <v>Joel Edmundson</v>
      </c>
      <c r="F385" s="19">
        <f>2022-Database!D386</f>
        <v>29</v>
      </c>
      <c r="G385" s="2" t="str">
        <f>Database!F386</f>
        <v>CAN</v>
      </c>
      <c r="H385" s="4" t="str">
        <f>Database!E386</f>
        <v>MB</v>
      </c>
      <c r="I385" s="18">
        <f>Database!G386</f>
        <v>3500000</v>
      </c>
      <c r="J385" s="2" t="str">
        <f t="shared" si="47"/>
        <v/>
      </c>
      <c r="K385" s="2" t="str">
        <f t="shared" si="48"/>
        <v/>
      </c>
      <c r="L385" s="2" t="str">
        <f t="shared" si="49"/>
        <v/>
      </c>
      <c r="M385" s="2">
        <f t="shared" si="50"/>
        <v>3500000</v>
      </c>
      <c r="N385" s="2" t="str">
        <f t="shared" si="51"/>
        <v/>
      </c>
      <c r="O385" s="2">
        <f t="shared" si="52"/>
        <v>88</v>
      </c>
      <c r="P385">
        <f t="shared" si="53"/>
        <v>87</v>
      </c>
    </row>
    <row r="386" spans="1:16" x14ac:dyDescent="0.25">
      <c r="A386" s="2" t="str">
        <f>Database!A385</f>
        <v>MTL</v>
      </c>
      <c r="B386" s="2">
        <f t="shared" ref="B386:B449" si="54">IF(D386="D",(P386-MOD(P386,64))/64,(P386-MOD(P386,32))/32)+1</f>
        <v>2</v>
      </c>
      <c r="C386" s="3">
        <f t="shared" ref="C386:C449" si="55">IF(D386="D",(64-MOD(P386,64))/64,(32-MOD(P386,32))/32)</f>
        <v>0.53125</v>
      </c>
      <c r="D386" s="2" t="str">
        <f>Database!C385</f>
        <v>R</v>
      </c>
      <c r="E386" s="2" t="str">
        <f>Database!B385</f>
        <v>Joel Armia</v>
      </c>
      <c r="F386" s="19">
        <f>2022-Database!D385</f>
        <v>29</v>
      </c>
      <c r="G386" s="2" t="str">
        <f>Database!F385</f>
        <v>FIN</v>
      </c>
      <c r="H386" s="4" t="str">
        <f>Database!E385</f>
        <v>--</v>
      </c>
      <c r="I386" s="18">
        <f>Database!G385</f>
        <v>3400000</v>
      </c>
      <c r="J386" s="2" t="str">
        <f t="shared" ref="J386:J449" si="56">IF($D386="L",$I386,"")</f>
        <v/>
      </c>
      <c r="K386" s="2" t="str">
        <f t="shared" ref="K386:K449" si="57">IF($D386="C",$I386,"")</f>
        <v/>
      </c>
      <c r="L386" s="2">
        <f t="shared" ref="L386:L449" si="58">IF($D386="R",$I386,"")</f>
        <v>3400000</v>
      </c>
      <c r="M386" s="2" t="str">
        <f t="shared" ref="M386:M449" si="59">IF($D386="D",$I386,"")</f>
        <v/>
      </c>
      <c r="N386" s="2" t="str">
        <f t="shared" ref="N386:N449" si="60">IF($D386="G",$I386,"")</f>
        <v/>
      </c>
      <c r="O386" s="2">
        <f t="shared" ref="O386:O449" si="61">IF(D386="L",RANK(J386,J$2:J$815,FALSE),0)+IF(D386="C",RANK(K386,K$2:K$815,FALSE),0)+IF(D386="R",RANK(L386,L$2:L$815,FALSE),0)+IF(D386="D",RANK(M386,M$2:M$815,FALSE),0)+IF(D386="G",RANK(N386,N$2:N$815,FALSE),0)</f>
        <v>48</v>
      </c>
      <c r="P386">
        <f t="shared" ref="P386:P449" si="62">O386-1</f>
        <v>47</v>
      </c>
    </row>
    <row r="387" spans="1:16" x14ac:dyDescent="0.25">
      <c r="A387" s="2" t="str">
        <f>Database!A399</f>
        <v>MTL</v>
      </c>
      <c r="B387" s="2">
        <f t="shared" si="54"/>
        <v>2</v>
      </c>
      <c r="C387" s="3">
        <f t="shared" si="55"/>
        <v>0.40625</v>
      </c>
      <c r="D387" s="2" t="str">
        <f>Database!C399</f>
        <v>G</v>
      </c>
      <c r="E387" s="2" t="str">
        <f>Database!B399</f>
        <v>Samuel Montembeault</v>
      </c>
      <c r="F387" s="19">
        <f>2022-Database!D399</f>
        <v>26</v>
      </c>
      <c r="G387" s="2" t="str">
        <f>Database!F399</f>
        <v>CAN</v>
      </c>
      <c r="H387" s="4" t="str">
        <f>Database!E399</f>
        <v>QC</v>
      </c>
      <c r="I387" s="18">
        <f>Database!G399</f>
        <v>1000000</v>
      </c>
      <c r="J387" s="2" t="str">
        <f t="shared" si="56"/>
        <v/>
      </c>
      <c r="K387" s="2" t="str">
        <f t="shared" si="57"/>
        <v/>
      </c>
      <c r="L387" s="2" t="str">
        <f t="shared" si="58"/>
        <v/>
      </c>
      <c r="M387" s="2" t="str">
        <f t="shared" si="59"/>
        <v/>
      </c>
      <c r="N387" s="2">
        <f t="shared" si="60"/>
        <v>1000000</v>
      </c>
      <c r="O387" s="2">
        <f t="shared" si="61"/>
        <v>52</v>
      </c>
      <c r="P387">
        <f t="shared" si="62"/>
        <v>51</v>
      </c>
    </row>
    <row r="388" spans="1:16" x14ac:dyDescent="0.25">
      <c r="A388" s="2" t="str">
        <f>Database!A396</f>
        <v>MTL</v>
      </c>
      <c r="B388" s="2">
        <f t="shared" si="54"/>
        <v>2</v>
      </c>
      <c r="C388" s="3">
        <f t="shared" si="55"/>
        <v>0.375</v>
      </c>
      <c r="D388" s="2" t="str">
        <f>Database!C396</f>
        <v>L</v>
      </c>
      <c r="E388" s="2" t="str">
        <f>Database!B396</f>
        <v>Paul Byron</v>
      </c>
      <c r="F388" s="19">
        <f>2022-Database!D396</f>
        <v>33</v>
      </c>
      <c r="G388" s="2" t="str">
        <f>Database!F396</f>
        <v>CAN</v>
      </c>
      <c r="H388" s="4" t="str">
        <f>Database!E396</f>
        <v>ON</v>
      </c>
      <c r="I388" s="18">
        <f>Database!G396</f>
        <v>3400000</v>
      </c>
      <c r="J388" s="2">
        <f t="shared" si="56"/>
        <v>3400000</v>
      </c>
      <c r="K388" s="2" t="str">
        <f t="shared" si="57"/>
        <v/>
      </c>
      <c r="L388" s="2" t="str">
        <f t="shared" si="58"/>
        <v/>
      </c>
      <c r="M388" s="2" t="str">
        <f t="shared" si="59"/>
        <v/>
      </c>
      <c r="N388" s="2" t="str">
        <f t="shared" si="60"/>
        <v/>
      </c>
      <c r="O388" s="2">
        <f t="shared" si="61"/>
        <v>53</v>
      </c>
      <c r="P388">
        <f t="shared" si="62"/>
        <v>52</v>
      </c>
    </row>
    <row r="389" spans="1:16" x14ac:dyDescent="0.25">
      <c r="A389" s="2" t="str">
        <f>Database!A393</f>
        <v>MTL</v>
      </c>
      <c r="B389" s="2">
        <f t="shared" si="54"/>
        <v>3</v>
      </c>
      <c r="C389" s="3">
        <f t="shared" si="55"/>
        <v>0.96875</v>
      </c>
      <c r="D389" s="2" t="str">
        <f>Database!C393</f>
        <v>C</v>
      </c>
      <c r="E389" s="2" t="str">
        <f>Database!B393</f>
        <v>Mike Hoffman</v>
      </c>
      <c r="F389" s="19">
        <f>2022-Database!D393</f>
        <v>33</v>
      </c>
      <c r="G389" s="2" t="str">
        <f>Database!F393</f>
        <v>CAN</v>
      </c>
      <c r="H389" s="4" t="str">
        <f>Database!E393</f>
        <v>ON</v>
      </c>
      <c r="I389" s="18">
        <f>Database!G393</f>
        <v>4500000</v>
      </c>
      <c r="J389" s="2" t="str">
        <f t="shared" si="56"/>
        <v/>
      </c>
      <c r="K389" s="2">
        <f t="shared" si="57"/>
        <v>4500000</v>
      </c>
      <c r="L389" s="2" t="str">
        <f t="shared" si="58"/>
        <v/>
      </c>
      <c r="M389" s="2" t="str">
        <f t="shared" si="59"/>
        <v/>
      </c>
      <c r="N389" s="2" t="str">
        <f t="shared" si="60"/>
        <v/>
      </c>
      <c r="O389" s="2">
        <f t="shared" si="61"/>
        <v>66</v>
      </c>
      <c r="P389">
        <f t="shared" si="62"/>
        <v>65</v>
      </c>
    </row>
    <row r="390" spans="1:16" x14ac:dyDescent="0.25">
      <c r="A390" s="2" t="str">
        <f>Database!A379</f>
        <v>MTL</v>
      </c>
      <c r="B390" s="2">
        <f t="shared" si="54"/>
        <v>3</v>
      </c>
      <c r="C390" s="3">
        <f t="shared" si="55"/>
        <v>0.5</v>
      </c>
      <c r="D390" s="2" t="str">
        <f>Database!C379</f>
        <v>R</v>
      </c>
      <c r="E390" s="2" t="str">
        <f>Database!B379</f>
        <v>Cole Caufield</v>
      </c>
      <c r="F390" s="19">
        <f>2022-Database!D379</f>
        <v>21</v>
      </c>
      <c r="G390" s="2" t="str">
        <f>Database!F379</f>
        <v>USA</v>
      </c>
      <c r="H390" s="4" t="str">
        <f>Database!E379</f>
        <v>WI</v>
      </c>
      <c r="I390" s="18">
        <f>Database!G379</f>
        <v>880833</v>
      </c>
      <c r="J390" s="2" t="str">
        <f t="shared" si="56"/>
        <v/>
      </c>
      <c r="K390" s="2" t="str">
        <f t="shared" si="57"/>
        <v/>
      </c>
      <c r="L390" s="2">
        <f t="shared" si="58"/>
        <v>880833</v>
      </c>
      <c r="M390" s="2" t="str">
        <f t="shared" si="59"/>
        <v/>
      </c>
      <c r="N390" s="2" t="str">
        <f t="shared" si="60"/>
        <v/>
      </c>
      <c r="O390" s="2">
        <f t="shared" si="61"/>
        <v>81</v>
      </c>
      <c r="P390">
        <f t="shared" si="62"/>
        <v>80</v>
      </c>
    </row>
    <row r="391" spans="1:16" x14ac:dyDescent="0.25">
      <c r="A391" s="2" t="str">
        <f>Database!A390</f>
        <v>MTL</v>
      </c>
      <c r="B391" s="2">
        <f t="shared" si="54"/>
        <v>3</v>
      </c>
      <c r="C391" s="3">
        <f t="shared" si="55"/>
        <v>0.4375</v>
      </c>
      <c r="D391" s="2" t="str">
        <f>Database!C390</f>
        <v>D</v>
      </c>
      <c r="E391" s="2" t="str">
        <f>Database!B390</f>
        <v>Justin Barron</v>
      </c>
      <c r="F391" s="19">
        <f>2022-Database!D390</f>
        <v>21</v>
      </c>
      <c r="G391" s="2" t="str">
        <f>Database!F390</f>
        <v>CAN</v>
      </c>
      <c r="H391" s="4" t="str">
        <f>Database!E390</f>
        <v>NS</v>
      </c>
      <c r="I391" s="18">
        <f>Database!G390</f>
        <v>925000</v>
      </c>
      <c r="J391" s="2" t="str">
        <f t="shared" si="56"/>
        <v/>
      </c>
      <c r="K391" s="2" t="str">
        <f t="shared" si="57"/>
        <v/>
      </c>
      <c r="L391" s="2" t="str">
        <f t="shared" si="58"/>
        <v/>
      </c>
      <c r="M391" s="2">
        <f t="shared" si="59"/>
        <v>925000</v>
      </c>
      <c r="N391" s="2" t="str">
        <f t="shared" si="60"/>
        <v/>
      </c>
      <c r="O391" s="2">
        <f t="shared" si="61"/>
        <v>165</v>
      </c>
      <c r="P391">
        <f t="shared" si="62"/>
        <v>164</v>
      </c>
    </row>
    <row r="392" spans="1:16" x14ac:dyDescent="0.25">
      <c r="A392" s="2" t="str">
        <f>Database!A388</f>
        <v>MTL</v>
      </c>
      <c r="B392" s="2">
        <f t="shared" si="54"/>
        <v>4</v>
      </c>
      <c r="C392" s="3">
        <f t="shared" si="55"/>
        <v>0.875</v>
      </c>
      <c r="D392" s="2" t="str">
        <f>Database!C388</f>
        <v>D</v>
      </c>
      <c r="E392" s="2" t="str">
        <f>Database!B388</f>
        <v>Jordan Harris</v>
      </c>
      <c r="F392" s="19">
        <f>2022-Database!D388</f>
        <v>22</v>
      </c>
      <c r="G392" s="2" t="str">
        <f>Database!F388</f>
        <v>USA</v>
      </c>
      <c r="H392" s="4" t="str">
        <f>Database!E388</f>
        <v>MA</v>
      </c>
      <c r="I392" s="18">
        <f>Database!G388</f>
        <v>842500</v>
      </c>
      <c r="J392" s="2" t="str">
        <f t="shared" si="56"/>
        <v/>
      </c>
      <c r="K392" s="2" t="str">
        <f t="shared" si="57"/>
        <v/>
      </c>
      <c r="L392" s="2" t="str">
        <f t="shared" si="58"/>
        <v/>
      </c>
      <c r="M392" s="2">
        <f t="shared" si="59"/>
        <v>842500</v>
      </c>
      <c r="N392" s="2" t="str">
        <f t="shared" si="60"/>
        <v/>
      </c>
      <c r="O392" s="2">
        <f t="shared" si="61"/>
        <v>201</v>
      </c>
      <c r="P392">
        <f t="shared" si="62"/>
        <v>200</v>
      </c>
    </row>
    <row r="393" spans="1:16" x14ac:dyDescent="0.25">
      <c r="A393" s="2" t="str">
        <f>Database!A377</f>
        <v>MTL</v>
      </c>
      <c r="B393" s="2">
        <f t="shared" si="54"/>
        <v>4</v>
      </c>
      <c r="C393" s="3">
        <f t="shared" si="55"/>
        <v>0.625</v>
      </c>
      <c r="D393" s="2" t="str">
        <f>Database!C377</f>
        <v>D</v>
      </c>
      <c r="E393" s="2" t="str">
        <f>Database!B377</f>
        <v>Chris Wideman</v>
      </c>
      <c r="F393" s="19">
        <f>2022-Database!D377</f>
        <v>32</v>
      </c>
      <c r="G393" s="2" t="str">
        <f>Database!F377</f>
        <v>USA</v>
      </c>
      <c r="H393" s="4" t="str">
        <f>Database!E377</f>
        <v>MO</v>
      </c>
      <c r="I393" s="18">
        <f>Database!G377</f>
        <v>762500</v>
      </c>
      <c r="J393" s="2" t="str">
        <f t="shared" si="56"/>
        <v/>
      </c>
      <c r="K393" s="2" t="str">
        <f t="shared" si="57"/>
        <v/>
      </c>
      <c r="L393" s="2" t="str">
        <f t="shared" si="58"/>
        <v/>
      </c>
      <c r="M393" s="2">
        <f t="shared" si="59"/>
        <v>762500</v>
      </c>
      <c r="N393" s="2" t="str">
        <f t="shared" si="60"/>
        <v/>
      </c>
      <c r="O393" s="2">
        <f t="shared" si="61"/>
        <v>217</v>
      </c>
      <c r="P393">
        <f t="shared" si="62"/>
        <v>216</v>
      </c>
    </row>
    <row r="394" spans="1:16" x14ac:dyDescent="0.25">
      <c r="A394" s="2" t="str">
        <f>Database!A383</f>
        <v>MTL</v>
      </c>
      <c r="B394" s="2">
        <f t="shared" si="54"/>
        <v>4</v>
      </c>
      <c r="C394" s="3">
        <f t="shared" si="55"/>
        <v>0.53125</v>
      </c>
      <c r="D394" s="2" t="str">
        <f>Database!C383</f>
        <v>C</v>
      </c>
      <c r="E394" s="2" t="str">
        <f>Database!B383</f>
        <v>Jake Evans</v>
      </c>
      <c r="F394" s="19">
        <f>2022-Database!D383</f>
        <v>26</v>
      </c>
      <c r="G394" s="2" t="str">
        <f>Database!F383</f>
        <v>CAN</v>
      </c>
      <c r="H394" s="4" t="str">
        <f>Database!E383</f>
        <v>ON</v>
      </c>
      <c r="I394" s="18">
        <f>Database!G383</f>
        <v>1700000</v>
      </c>
      <c r="J394" s="2" t="str">
        <f t="shared" si="56"/>
        <v/>
      </c>
      <c r="K394" s="2">
        <f t="shared" si="57"/>
        <v>1700000</v>
      </c>
      <c r="L394" s="2" t="str">
        <f t="shared" si="58"/>
        <v/>
      </c>
      <c r="M394" s="2" t="str">
        <f t="shared" si="59"/>
        <v/>
      </c>
      <c r="N394" s="2" t="str">
        <f t="shared" si="60"/>
        <v/>
      </c>
      <c r="O394" s="2">
        <f t="shared" si="61"/>
        <v>112</v>
      </c>
      <c r="P394">
        <f t="shared" si="62"/>
        <v>111</v>
      </c>
    </row>
    <row r="395" spans="1:16" x14ac:dyDescent="0.25">
      <c r="A395" s="2" t="str">
        <f>Database!A392</f>
        <v>MTL</v>
      </c>
      <c r="B395" s="2">
        <f t="shared" si="54"/>
        <v>4</v>
      </c>
      <c r="C395" s="3">
        <f t="shared" si="55"/>
        <v>0.5</v>
      </c>
      <c r="D395" s="2" t="str">
        <f>Database!C392</f>
        <v>L</v>
      </c>
      <c r="E395" s="2" t="str">
        <f>Database!B392</f>
        <v>Michael Pezzetta</v>
      </c>
      <c r="F395" s="19">
        <f>2022-Database!D392</f>
        <v>24</v>
      </c>
      <c r="G395" s="2" t="str">
        <f>Database!F392</f>
        <v>CAN</v>
      </c>
      <c r="H395" s="4" t="str">
        <f>Database!E392</f>
        <v>ON</v>
      </c>
      <c r="I395" s="18">
        <f>Database!G392</f>
        <v>750000</v>
      </c>
      <c r="J395" s="2">
        <f t="shared" si="56"/>
        <v>750000</v>
      </c>
      <c r="K395" s="2" t="str">
        <f t="shared" si="57"/>
        <v/>
      </c>
      <c r="L395" s="2" t="str">
        <f t="shared" si="58"/>
        <v/>
      </c>
      <c r="M395" s="2" t="str">
        <f t="shared" si="59"/>
        <v/>
      </c>
      <c r="N395" s="2" t="str">
        <f t="shared" si="60"/>
        <v/>
      </c>
      <c r="O395" s="2">
        <f t="shared" si="61"/>
        <v>113</v>
      </c>
      <c r="P395">
        <f t="shared" si="62"/>
        <v>112</v>
      </c>
    </row>
    <row r="396" spans="1:16" x14ac:dyDescent="0.25">
      <c r="A396" s="2" t="str">
        <f>Database!A391</f>
        <v>MTL</v>
      </c>
      <c r="B396" s="2">
        <f t="shared" si="54"/>
        <v>4</v>
      </c>
      <c r="C396" s="3">
        <f t="shared" si="55"/>
        <v>0.359375</v>
      </c>
      <c r="D396" s="2" t="str">
        <f>Database!C391</f>
        <v>D</v>
      </c>
      <c r="E396" s="2" t="str">
        <f>Database!B391</f>
        <v>Madison Bowey</v>
      </c>
      <c r="F396" s="19">
        <f>2022-Database!D391</f>
        <v>27</v>
      </c>
      <c r="G396" s="2" t="str">
        <f>Database!F391</f>
        <v>CAN</v>
      </c>
      <c r="H396" s="4" t="str">
        <f>Database!E391</f>
        <v>MB</v>
      </c>
      <c r="I396" s="18">
        <f>Database!G391</f>
        <v>750000</v>
      </c>
      <c r="J396" s="2" t="str">
        <f t="shared" si="56"/>
        <v/>
      </c>
      <c r="K396" s="2" t="str">
        <f t="shared" si="57"/>
        <v/>
      </c>
      <c r="L396" s="2" t="str">
        <f t="shared" si="58"/>
        <v/>
      </c>
      <c r="M396" s="2">
        <f t="shared" si="59"/>
        <v>750000</v>
      </c>
      <c r="N396" s="2" t="str">
        <f t="shared" si="60"/>
        <v/>
      </c>
      <c r="O396" s="2">
        <f t="shared" si="61"/>
        <v>234</v>
      </c>
      <c r="P396">
        <f t="shared" si="62"/>
        <v>233</v>
      </c>
    </row>
    <row r="397" spans="1:16" x14ac:dyDescent="0.25">
      <c r="A397" s="2" t="str">
        <f>Database!A397</f>
        <v>MTL</v>
      </c>
      <c r="B397" s="2">
        <f t="shared" si="54"/>
        <v>5</v>
      </c>
      <c r="C397" s="3">
        <f t="shared" si="55"/>
        <v>0.71875</v>
      </c>
      <c r="D397" s="2" t="str">
        <f>Database!C397</f>
        <v>C</v>
      </c>
      <c r="E397" s="2" t="str">
        <f>Database!B397</f>
        <v>Rem Pitlick</v>
      </c>
      <c r="F397" s="19">
        <f>2022-Database!D397</f>
        <v>25</v>
      </c>
      <c r="G397" s="2" t="str">
        <f>Database!F397</f>
        <v>CAN</v>
      </c>
      <c r="H397" s="4" t="str">
        <f>Database!E397</f>
        <v>ON</v>
      </c>
      <c r="I397" s="18">
        <f>Database!G397</f>
        <v>1100000</v>
      </c>
      <c r="J397" s="2" t="str">
        <f t="shared" si="56"/>
        <v/>
      </c>
      <c r="K397" s="2">
        <f t="shared" si="57"/>
        <v>1100000</v>
      </c>
      <c r="L397" s="2" t="str">
        <f t="shared" si="58"/>
        <v/>
      </c>
      <c r="M397" s="2" t="str">
        <f t="shared" si="59"/>
        <v/>
      </c>
      <c r="N397" s="2" t="str">
        <f t="shared" si="60"/>
        <v/>
      </c>
      <c r="O397" s="2">
        <f t="shared" si="61"/>
        <v>138</v>
      </c>
      <c r="P397">
        <f t="shared" si="62"/>
        <v>137</v>
      </c>
    </row>
    <row r="398" spans="1:16" x14ac:dyDescent="0.25">
      <c r="A398" s="2" t="str">
        <f>Database!A374</f>
        <v>MTL</v>
      </c>
      <c r="B398" s="2">
        <f t="shared" si="54"/>
        <v>7</v>
      </c>
      <c r="C398" s="3">
        <f t="shared" si="55"/>
        <v>0.625</v>
      </c>
      <c r="D398" s="2" t="str">
        <f>Database!C374</f>
        <v>C</v>
      </c>
      <c r="E398" s="2" t="str">
        <f>Database!B374</f>
        <v>Anthony Richard</v>
      </c>
      <c r="F398" s="19">
        <f>2022-Database!D374</f>
        <v>26</v>
      </c>
      <c r="G398" s="2" t="str">
        <f>Database!F374</f>
        <v>CAN</v>
      </c>
      <c r="H398" s="4" t="str">
        <f>Database!E374</f>
        <v>QC</v>
      </c>
      <c r="I398" s="18">
        <f>Database!G374</f>
        <v>750000</v>
      </c>
      <c r="J398" s="2" t="str">
        <f t="shared" si="56"/>
        <v/>
      </c>
      <c r="K398" s="2">
        <f t="shared" si="57"/>
        <v>750000</v>
      </c>
      <c r="L398" s="2" t="str">
        <f t="shared" si="58"/>
        <v/>
      </c>
      <c r="M398" s="2" t="str">
        <f t="shared" si="59"/>
        <v/>
      </c>
      <c r="N398" s="2" t="str">
        <f t="shared" si="60"/>
        <v/>
      </c>
      <c r="O398" s="2">
        <f t="shared" si="61"/>
        <v>205</v>
      </c>
      <c r="P398">
        <f t="shared" si="62"/>
        <v>204</v>
      </c>
    </row>
    <row r="399" spans="1:16" x14ac:dyDescent="0.25">
      <c r="A399" s="2" t="str">
        <f>Database!A394</f>
        <v>MTL</v>
      </c>
      <c r="B399" s="2">
        <f t="shared" si="54"/>
        <v>7</v>
      </c>
      <c r="C399" s="3">
        <f t="shared" si="55"/>
        <v>0.625</v>
      </c>
      <c r="D399" s="2" t="str">
        <f>Database!C394</f>
        <v>C</v>
      </c>
      <c r="E399" s="2" t="str">
        <f>Database!B394</f>
        <v>Mitchell Stephens</v>
      </c>
      <c r="F399" s="19">
        <f>2022-Database!D394</f>
        <v>25</v>
      </c>
      <c r="G399" s="2" t="str">
        <f>Database!F394</f>
        <v>CAN</v>
      </c>
      <c r="H399" s="4" t="str">
        <f>Database!E394</f>
        <v>ON</v>
      </c>
      <c r="I399" s="18">
        <f>Database!G394</f>
        <v>750000</v>
      </c>
      <c r="J399" s="2" t="str">
        <f t="shared" si="56"/>
        <v/>
      </c>
      <c r="K399" s="2">
        <f t="shared" si="57"/>
        <v>750000</v>
      </c>
      <c r="L399" s="2" t="str">
        <f t="shared" si="58"/>
        <v/>
      </c>
      <c r="M399" s="2" t="str">
        <f t="shared" si="59"/>
        <v/>
      </c>
      <c r="N399" s="2" t="str">
        <f t="shared" si="60"/>
        <v/>
      </c>
      <c r="O399" s="2">
        <f t="shared" si="61"/>
        <v>205</v>
      </c>
      <c r="P399">
        <f t="shared" si="62"/>
        <v>204</v>
      </c>
    </row>
    <row r="400" spans="1:16" x14ac:dyDescent="0.25">
      <c r="A400" s="2" t="str">
        <f>Database!A398</f>
        <v>MTL</v>
      </c>
      <c r="B400" s="2">
        <f t="shared" si="54"/>
        <v>7</v>
      </c>
      <c r="C400" s="3">
        <f t="shared" si="55"/>
        <v>0.625</v>
      </c>
      <c r="D400" s="2" t="str">
        <f>Database!C398</f>
        <v>C</v>
      </c>
      <c r="E400" s="2" t="str">
        <f>Database!B398</f>
        <v>Ryan Poehling</v>
      </c>
      <c r="F400" s="19">
        <f>2022-Database!D398</f>
        <v>23</v>
      </c>
      <c r="G400" s="2" t="str">
        <f>Database!F398</f>
        <v>USA</v>
      </c>
      <c r="H400" s="4" t="str">
        <f>Database!E398</f>
        <v>MN</v>
      </c>
      <c r="I400" s="18">
        <f>Database!G398</f>
        <v>750000</v>
      </c>
      <c r="J400" s="2" t="str">
        <f t="shared" si="56"/>
        <v/>
      </c>
      <c r="K400" s="2">
        <f t="shared" si="57"/>
        <v>750000</v>
      </c>
      <c r="L400" s="2" t="str">
        <f t="shared" si="58"/>
        <v/>
      </c>
      <c r="M400" s="2" t="str">
        <f t="shared" si="59"/>
        <v/>
      </c>
      <c r="N400" s="2" t="str">
        <f t="shared" si="60"/>
        <v/>
      </c>
      <c r="O400" s="2">
        <f t="shared" si="61"/>
        <v>205</v>
      </c>
      <c r="P400">
        <f t="shared" si="62"/>
        <v>204</v>
      </c>
    </row>
    <row r="401" spans="1:16" x14ac:dyDescent="0.25">
      <c r="A401" s="2" t="str">
        <f>Database!A406</f>
        <v>NJD</v>
      </c>
      <c r="B401" s="2">
        <f t="shared" si="54"/>
        <v>1</v>
      </c>
      <c r="C401" s="3">
        <f t="shared" si="55"/>
        <v>0.875</v>
      </c>
      <c r="D401" s="2" t="str">
        <f>Database!C406</f>
        <v>D</v>
      </c>
      <c r="E401" s="2" t="str">
        <f>Database!B406</f>
        <v>Dougie Hamilton</v>
      </c>
      <c r="F401" s="19">
        <f>2022-Database!D406</f>
        <v>29</v>
      </c>
      <c r="G401" s="2" t="str">
        <f>Database!F406</f>
        <v>CAN</v>
      </c>
      <c r="H401" s="4" t="str">
        <f>Database!E406</f>
        <v>ON</v>
      </c>
      <c r="I401" s="18">
        <f>Database!G406</f>
        <v>9000000</v>
      </c>
      <c r="J401" s="2" t="str">
        <f t="shared" si="56"/>
        <v/>
      </c>
      <c r="K401" s="2" t="str">
        <f t="shared" si="57"/>
        <v/>
      </c>
      <c r="L401" s="2" t="str">
        <f t="shared" si="58"/>
        <v/>
      </c>
      <c r="M401" s="2">
        <f t="shared" si="59"/>
        <v>9000000</v>
      </c>
      <c r="N401" s="2" t="str">
        <f t="shared" si="60"/>
        <v/>
      </c>
      <c r="O401" s="2">
        <f t="shared" si="61"/>
        <v>9</v>
      </c>
      <c r="P401">
        <f t="shared" si="62"/>
        <v>8</v>
      </c>
    </row>
    <row r="402" spans="1:16" x14ac:dyDescent="0.25">
      <c r="A402" s="2" t="str">
        <f>Database!A408</f>
        <v>NJD</v>
      </c>
      <c r="B402" s="2">
        <f t="shared" si="54"/>
        <v>1</v>
      </c>
      <c r="C402" s="3">
        <f t="shared" si="55"/>
        <v>0.53125</v>
      </c>
      <c r="D402" s="2" t="str">
        <f>Database!C408</f>
        <v>C</v>
      </c>
      <c r="E402" s="2" t="str">
        <f>Database!B408</f>
        <v>Jack Hughes</v>
      </c>
      <c r="F402" s="19">
        <f>2022-Database!D408</f>
        <v>21</v>
      </c>
      <c r="G402" s="2" t="str">
        <f>Database!F408</f>
        <v>USA</v>
      </c>
      <c r="H402" s="4" t="str">
        <f>Database!E408</f>
        <v>FL</v>
      </c>
      <c r="I402" s="18">
        <f>Database!G408</f>
        <v>8000000</v>
      </c>
      <c r="J402" s="2" t="str">
        <f t="shared" si="56"/>
        <v/>
      </c>
      <c r="K402" s="2">
        <f t="shared" si="57"/>
        <v>8000000</v>
      </c>
      <c r="L402" s="2" t="str">
        <f t="shared" si="58"/>
        <v/>
      </c>
      <c r="M402" s="2" t="str">
        <f t="shared" si="59"/>
        <v/>
      </c>
      <c r="N402" s="2" t="str">
        <f t="shared" si="60"/>
        <v/>
      </c>
      <c r="O402" s="2">
        <f t="shared" si="61"/>
        <v>16</v>
      </c>
      <c r="P402">
        <f t="shared" si="62"/>
        <v>15</v>
      </c>
    </row>
    <row r="403" spans="1:16" x14ac:dyDescent="0.25">
      <c r="A403" s="2" t="str">
        <f>Database!A418</f>
        <v>NJD</v>
      </c>
      <c r="B403" s="2">
        <f t="shared" si="54"/>
        <v>1</v>
      </c>
      <c r="C403" s="3">
        <f t="shared" si="55"/>
        <v>0.46875</v>
      </c>
      <c r="D403" s="2" t="str">
        <f>Database!C418</f>
        <v>L</v>
      </c>
      <c r="E403" s="2" t="str">
        <f>Database!B418</f>
        <v>Ondrej Palat</v>
      </c>
      <c r="F403" s="19">
        <f>2022-Database!D418</f>
        <v>31</v>
      </c>
      <c r="G403" s="2" t="str">
        <f>Database!F418</f>
        <v>CZE</v>
      </c>
      <c r="H403" s="4" t="str">
        <f>Database!E418</f>
        <v>--</v>
      </c>
      <c r="I403" s="18">
        <f>Database!G418</f>
        <v>6000000</v>
      </c>
      <c r="J403" s="2">
        <f t="shared" si="56"/>
        <v>6000000</v>
      </c>
      <c r="K403" s="2" t="str">
        <f t="shared" si="57"/>
        <v/>
      </c>
      <c r="L403" s="2" t="str">
        <f t="shared" si="58"/>
        <v/>
      </c>
      <c r="M403" s="2" t="str">
        <f t="shared" si="59"/>
        <v/>
      </c>
      <c r="N403" s="2" t="str">
        <f t="shared" si="60"/>
        <v/>
      </c>
      <c r="O403" s="2">
        <f t="shared" si="61"/>
        <v>18</v>
      </c>
      <c r="P403">
        <f t="shared" si="62"/>
        <v>17</v>
      </c>
    </row>
    <row r="404" spans="1:16" x14ac:dyDescent="0.25">
      <c r="A404" s="2" t="str">
        <f>Database!A417</f>
        <v>NJD</v>
      </c>
      <c r="B404" s="2">
        <f t="shared" si="54"/>
        <v>1</v>
      </c>
      <c r="C404" s="3">
        <f t="shared" si="55"/>
        <v>0.21875</v>
      </c>
      <c r="D404" s="2" t="str">
        <f>Database!C417</f>
        <v>C</v>
      </c>
      <c r="E404" s="2" t="str">
        <f>Database!B417</f>
        <v>Nico Hischier</v>
      </c>
      <c r="F404" s="19">
        <f>2022-Database!D417</f>
        <v>23</v>
      </c>
      <c r="G404" s="2" t="str">
        <f>Database!F417</f>
        <v>CHE</v>
      </c>
      <c r="H404" s="4" t="str">
        <f>Database!E417</f>
        <v>--</v>
      </c>
      <c r="I404" s="18">
        <f>Database!G417</f>
        <v>7250000</v>
      </c>
      <c r="J404" s="2" t="str">
        <f t="shared" si="56"/>
        <v/>
      </c>
      <c r="K404" s="2">
        <f t="shared" si="57"/>
        <v>7250000</v>
      </c>
      <c r="L404" s="2" t="str">
        <f t="shared" si="58"/>
        <v/>
      </c>
      <c r="M404" s="2" t="str">
        <f t="shared" si="59"/>
        <v/>
      </c>
      <c r="N404" s="2" t="str">
        <f t="shared" si="60"/>
        <v/>
      </c>
      <c r="O404" s="2">
        <f t="shared" si="61"/>
        <v>26</v>
      </c>
      <c r="P404">
        <f t="shared" si="62"/>
        <v>25</v>
      </c>
    </row>
    <row r="405" spans="1:16" x14ac:dyDescent="0.25">
      <c r="A405" s="2" t="str">
        <f>Database!A422</f>
        <v>NJD</v>
      </c>
      <c r="B405" s="2">
        <f t="shared" si="54"/>
        <v>1</v>
      </c>
      <c r="C405" s="3">
        <f t="shared" si="55"/>
        <v>0.125</v>
      </c>
      <c r="D405" s="2" t="str">
        <f>Database!C422</f>
        <v>G</v>
      </c>
      <c r="E405" s="2" t="str">
        <f>Database!B422</f>
        <v>Vitek Vanecek</v>
      </c>
      <c r="F405" s="19">
        <f>2022-Database!D422</f>
        <v>26</v>
      </c>
      <c r="G405" s="2" t="str">
        <f>Database!F422</f>
        <v>CZE</v>
      </c>
      <c r="H405" s="4" t="str">
        <f>Database!E422</f>
        <v>--</v>
      </c>
      <c r="I405" s="18">
        <f>Database!G422</f>
        <v>3400000</v>
      </c>
      <c r="J405" s="2" t="str">
        <f t="shared" si="56"/>
        <v/>
      </c>
      <c r="K405" s="2" t="str">
        <f t="shared" si="57"/>
        <v/>
      </c>
      <c r="L405" s="2" t="str">
        <f t="shared" si="58"/>
        <v/>
      </c>
      <c r="M405" s="2" t="str">
        <f t="shared" si="59"/>
        <v/>
      </c>
      <c r="N405" s="2">
        <f t="shared" si="60"/>
        <v>3400000</v>
      </c>
      <c r="O405" s="2">
        <f t="shared" si="61"/>
        <v>29</v>
      </c>
      <c r="P405">
        <f t="shared" si="62"/>
        <v>28</v>
      </c>
    </row>
    <row r="406" spans="1:16" x14ac:dyDescent="0.25">
      <c r="A406" s="2" t="str">
        <f>Database!A412</f>
        <v>NJD</v>
      </c>
      <c r="B406" s="2">
        <f t="shared" si="54"/>
        <v>2</v>
      </c>
      <c r="C406" s="3">
        <f t="shared" si="55"/>
        <v>1</v>
      </c>
      <c r="D406" s="2" t="str">
        <f>Database!C412</f>
        <v>G</v>
      </c>
      <c r="E406" s="2" t="str">
        <f>Database!B412</f>
        <v>Mackenzie Blackwood</v>
      </c>
      <c r="F406" s="19">
        <f>2022-Database!D412</f>
        <v>26</v>
      </c>
      <c r="G406" s="2" t="str">
        <f>Database!F412</f>
        <v>CAN</v>
      </c>
      <c r="H406" s="4" t="str">
        <f>Database!E412</f>
        <v>ON</v>
      </c>
      <c r="I406" s="18">
        <f>Database!G412</f>
        <v>2800000</v>
      </c>
      <c r="J406" s="2" t="str">
        <f t="shared" si="56"/>
        <v/>
      </c>
      <c r="K406" s="2" t="str">
        <f t="shared" si="57"/>
        <v/>
      </c>
      <c r="L406" s="2" t="str">
        <f t="shared" si="58"/>
        <v/>
      </c>
      <c r="M406" s="2" t="str">
        <f t="shared" si="59"/>
        <v/>
      </c>
      <c r="N406" s="2">
        <f t="shared" si="60"/>
        <v>2800000</v>
      </c>
      <c r="O406" s="2">
        <f t="shared" si="61"/>
        <v>33</v>
      </c>
      <c r="P406">
        <f t="shared" si="62"/>
        <v>32</v>
      </c>
    </row>
    <row r="407" spans="1:16" x14ac:dyDescent="0.25">
      <c r="A407" s="2" t="str">
        <f>Database!A404</f>
        <v>NJD</v>
      </c>
      <c r="B407" s="2">
        <f t="shared" si="54"/>
        <v>2</v>
      </c>
      <c r="C407" s="3">
        <f t="shared" si="55"/>
        <v>0.890625</v>
      </c>
      <c r="D407" s="2" t="str">
        <f>Database!C404</f>
        <v>D</v>
      </c>
      <c r="E407" s="2" t="str">
        <f>Database!B404</f>
        <v>Damon Severson</v>
      </c>
      <c r="F407" s="19">
        <f>2022-Database!D404</f>
        <v>28</v>
      </c>
      <c r="G407" s="2" t="str">
        <f>Database!F404</f>
        <v>CAN</v>
      </c>
      <c r="H407" s="4" t="str">
        <f>Database!E404</f>
        <v>SK</v>
      </c>
      <c r="I407" s="18">
        <f>Database!G404</f>
        <v>4166666</v>
      </c>
      <c r="J407" s="2" t="str">
        <f t="shared" si="56"/>
        <v/>
      </c>
      <c r="K407" s="2" t="str">
        <f t="shared" si="57"/>
        <v/>
      </c>
      <c r="L407" s="2" t="str">
        <f t="shared" si="58"/>
        <v/>
      </c>
      <c r="M407" s="2">
        <f t="shared" si="59"/>
        <v>4166666</v>
      </c>
      <c r="N407" s="2" t="str">
        <f t="shared" si="60"/>
        <v/>
      </c>
      <c r="O407" s="2">
        <f t="shared" si="61"/>
        <v>72</v>
      </c>
      <c r="P407">
        <f t="shared" si="62"/>
        <v>71</v>
      </c>
    </row>
    <row r="408" spans="1:16" x14ac:dyDescent="0.25">
      <c r="A408" s="2" t="str">
        <f>Database!A420</f>
        <v>NJD</v>
      </c>
      <c r="B408" s="2">
        <f t="shared" si="54"/>
        <v>2</v>
      </c>
      <c r="C408" s="3">
        <f t="shared" si="55"/>
        <v>0.8125</v>
      </c>
      <c r="D408" s="2" t="str">
        <f>Database!C420</f>
        <v>L</v>
      </c>
      <c r="E408" s="2" t="str">
        <f>Database!B420</f>
        <v>Tomas Tatar</v>
      </c>
      <c r="F408" s="19">
        <f>2022-Database!D420</f>
        <v>32</v>
      </c>
      <c r="G408" s="2" t="str">
        <f>Database!F420</f>
        <v>SVK</v>
      </c>
      <c r="H408" s="4" t="str">
        <f>Database!E420</f>
        <v>--</v>
      </c>
      <c r="I408" s="18">
        <f>Database!G420</f>
        <v>4500000</v>
      </c>
      <c r="J408" s="2">
        <f t="shared" si="56"/>
        <v>4500000</v>
      </c>
      <c r="K408" s="2" t="str">
        <f t="shared" si="57"/>
        <v/>
      </c>
      <c r="L408" s="2" t="str">
        <f t="shared" si="58"/>
        <v/>
      </c>
      <c r="M408" s="2" t="str">
        <f t="shared" si="59"/>
        <v/>
      </c>
      <c r="N408" s="2" t="str">
        <f t="shared" si="60"/>
        <v/>
      </c>
      <c r="O408" s="2">
        <f t="shared" si="61"/>
        <v>39</v>
      </c>
      <c r="P408">
        <f t="shared" si="62"/>
        <v>38</v>
      </c>
    </row>
    <row r="409" spans="1:16" x14ac:dyDescent="0.25">
      <c r="A409" s="2" t="str">
        <f>Database!A419</f>
        <v>NJD</v>
      </c>
      <c r="B409" s="2">
        <f t="shared" si="54"/>
        <v>2</v>
      </c>
      <c r="C409" s="3">
        <f t="shared" si="55"/>
        <v>0.53125</v>
      </c>
      <c r="D409" s="2" t="str">
        <f>Database!C419</f>
        <v>D</v>
      </c>
      <c r="E409" s="2" t="str">
        <f>Database!B419</f>
        <v>Ryan Graves</v>
      </c>
      <c r="F409" s="19">
        <f>2022-Database!D419</f>
        <v>27</v>
      </c>
      <c r="G409" s="2" t="str">
        <f>Database!F419</f>
        <v>CAN</v>
      </c>
      <c r="H409" s="4" t="str">
        <f>Database!E419</f>
        <v>NS</v>
      </c>
      <c r="I409" s="18">
        <f>Database!G419</f>
        <v>3166667</v>
      </c>
      <c r="J409" s="2" t="str">
        <f t="shared" si="56"/>
        <v/>
      </c>
      <c r="K409" s="2" t="str">
        <f t="shared" si="57"/>
        <v/>
      </c>
      <c r="L409" s="2" t="str">
        <f t="shared" si="58"/>
        <v/>
      </c>
      <c r="M409" s="2">
        <f t="shared" si="59"/>
        <v>3166667</v>
      </c>
      <c r="N409" s="2" t="str">
        <f t="shared" si="60"/>
        <v/>
      </c>
      <c r="O409" s="2">
        <f t="shared" si="61"/>
        <v>95</v>
      </c>
      <c r="P409">
        <f t="shared" si="62"/>
        <v>94</v>
      </c>
    </row>
    <row r="410" spans="1:16" x14ac:dyDescent="0.25">
      <c r="A410" s="2" t="str">
        <f>Database!A401</f>
        <v>NJD</v>
      </c>
      <c r="B410" s="2">
        <f t="shared" si="54"/>
        <v>2</v>
      </c>
      <c r="C410" s="3">
        <f t="shared" si="55"/>
        <v>0.375</v>
      </c>
      <c r="D410" s="2" t="str">
        <f>Database!C401</f>
        <v>L</v>
      </c>
      <c r="E410" s="2" t="str">
        <f>Database!B401</f>
        <v>Andreas Johnsson</v>
      </c>
      <c r="F410" s="19">
        <f>2022-Database!D401</f>
        <v>28</v>
      </c>
      <c r="G410" s="2" t="str">
        <f>Database!F401</f>
        <v>SWE</v>
      </c>
      <c r="H410" s="4" t="str">
        <f>Database!E401</f>
        <v>--</v>
      </c>
      <c r="I410" s="18">
        <f>Database!G401</f>
        <v>3400000</v>
      </c>
      <c r="J410" s="2">
        <f t="shared" si="56"/>
        <v>3400000</v>
      </c>
      <c r="K410" s="2" t="str">
        <f t="shared" si="57"/>
        <v/>
      </c>
      <c r="L410" s="2" t="str">
        <f t="shared" si="58"/>
        <v/>
      </c>
      <c r="M410" s="2" t="str">
        <f t="shared" si="59"/>
        <v/>
      </c>
      <c r="N410" s="2" t="str">
        <f t="shared" si="60"/>
        <v/>
      </c>
      <c r="O410" s="2">
        <f t="shared" si="61"/>
        <v>53</v>
      </c>
      <c r="P410">
        <f t="shared" si="62"/>
        <v>52</v>
      </c>
    </row>
    <row r="411" spans="1:16" x14ac:dyDescent="0.25">
      <c r="A411" s="2" t="str">
        <f>Database!A414</f>
        <v>NJD</v>
      </c>
      <c r="B411" s="2">
        <f t="shared" si="54"/>
        <v>2</v>
      </c>
      <c r="C411" s="3">
        <f t="shared" si="55"/>
        <v>0.28125</v>
      </c>
      <c r="D411" s="2" t="str">
        <f>Database!C414</f>
        <v>L</v>
      </c>
      <c r="E411" s="2" t="str">
        <f>Database!B414</f>
        <v>Miles Wood</v>
      </c>
      <c r="F411" s="19">
        <f>2022-Database!D414</f>
        <v>27</v>
      </c>
      <c r="G411" s="2" t="str">
        <f>Database!F414</f>
        <v>USA</v>
      </c>
      <c r="H411" s="4" t="str">
        <f>Database!E414</f>
        <v>NY</v>
      </c>
      <c r="I411" s="18">
        <f>Database!G414</f>
        <v>3200000</v>
      </c>
      <c r="J411" s="2">
        <f t="shared" si="56"/>
        <v>3200000</v>
      </c>
      <c r="K411" s="2" t="str">
        <f t="shared" si="57"/>
        <v/>
      </c>
      <c r="L411" s="2" t="str">
        <f t="shared" si="58"/>
        <v/>
      </c>
      <c r="M411" s="2" t="str">
        <f t="shared" si="59"/>
        <v/>
      </c>
      <c r="N411" s="2" t="str">
        <f t="shared" si="60"/>
        <v/>
      </c>
      <c r="O411" s="2">
        <f t="shared" si="61"/>
        <v>56</v>
      </c>
      <c r="P411">
        <f t="shared" si="62"/>
        <v>55</v>
      </c>
    </row>
    <row r="412" spans="1:16" x14ac:dyDescent="0.25">
      <c r="A412" s="2" t="str">
        <f>Database!A411</f>
        <v>NJD</v>
      </c>
      <c r="B412" s="2">
        <f t="shared" si="54"/>
        <v>3</v>
      </c>
      <c r="C412" s="3">
        <f t="shared" si="55"/>
        <v>0.609375</v>
      </c>
      <c r="D412" s="2" t="str">
        <f>Database!C411</f>
        <v>D</v>
      </c>
      <c r="E412" s="2" t="str">
        <f>Database!B411</f>
        <v>Jonas Siegenthaler</v>
      </c>
      <c r="F412" s="19">
        <f>2022-Database!D411</f>
        <v>25</v>
      </c>
      <c r="G412" s="2" t="str">
        <f>Database!F411</f>
        <v>CHE</v>
      </c>
      <c r="H412" s="4" t="str">
        <f>Database!E411</f>
        <v>--</v>
      </c>
      <c r="I412" s="18">
        <f>Database!G411</f>
        <v>1125000</v>
      </c>
      <c r="J412" s="2" t="str">
        <f t="shared" si="56"/>
        <v/>
      </c>
      <c r="K412" s="2" t="str">
        <f t="shared" si="57"/>
        <v/>
      </c>
      <c r="L412" s="2" t="str">
        <f t="shared" si="58"/>
        <v/>
      </c>
      <c r="M412" s="2">
        <f t="shared" si="59"/>
        <v>1125000</v>
      </c>
      <c r="N412" s="2" t="str">
        <f t="shared" si="60"/>
        <v/>
      </c>
      <c r="O412" s="2">
        <f t="shared" si="61"/>
        <v>154</v>
      </c>
      <c r="P412">
        <f t="shared" si="62"/>
        <v>153</v>
      </c>
    </row>
    <row r="413" spans="1:16" x14ac:dyDescent="0.25">
      <c r="A413" s="2" t="str">
        <f>Database!A402</f>
        <v>NJD</v>
      </c>
      <c r="B413" s="2">
        <f t="shared" si="54"/>
        <v>3</v>
      </c>
      <c r="C413" s="3">
        <f t="shared" si="55"/>
        <v>0.59375</v>
      </c>
      <c r="D413" s="2" t="str">
        <f>Database!C402</f>
        <v>D</v>
      </c>
      <c r="E413" s="2" t="str">
        <f>Database!B402</f>
        <v>Brendan Smith</v>
      </c>
      <c r="F413" s="19">
        <f>2022-Database!D402</f>
        <v>33</v>
      </c>
      <c r="G413" s="2" t="str">
        <f>Database!F402</f>
        <v>CAN</v>
      </c>
      <c r="H413" s="4" t="str">
        <f>Database!E402</f>
        <v>ON</v>
      </c>
      <c r="I413" s="18">
        <f>Database!G402</f>
        <v>1100000</v>
      </c>
      <c r="J413" s="2" t="str">
        <f t="shared" si="56"/>
        <v/>
      </c>
      <c r="K413" s="2" t="str">
        <f t="shared" si="57"/>
        <v/>
      </c>
      <c r="L413" s="2" t="str">
        <f t="shared" si="58"/>
        <v/>
      </c>
      <c r="M413" s="2">
        <f t="shared" si="59"/>
        <v>1100000</v>
      </c>
      <c r="N413" s="2" t="str">
        <f t="shared" si="60"/>
        <v/>
      </c>
      <c r="O413" s="2">
        <f t="shared" si="61"/>
        <v>155</v>
      </c>
      <c r="P413">
        <f t="shared" si="62"/>
        <v>154</v>
      </c>
    </row>
    <row r="414" spans="1:16" x14ac:dyDescent="0.25">
      <c r="A414" s="2" t="str">
        <f>Database!A416</f>
        <v>NJD</v>
      </c>
      <c r="B414" s="2">
        <f t="shared" si="54"/>
        <v>3</v>
      </c>
      <c r="C414" s="3">
        <f t="shared" si="55"/>
        <v>0.515625</v>
      </c>
      <c r="D414" s="2" t="str">
        <f>Database!C416</f>
        <v>D</v>
      </c>
      <c r="E414" s="2" t="str">
        <f>Database!B416</f>
        <v>Nicholas Meloche</v>
      </c>
      <c r="F414" s="19">
        <f>2022-Database!D416</f>
        <v>25</v>
      </c>
      <c r="G414" s="2" t="str">
        <f>Database!F416</f>
        <v>CAN</v>
      </c>
      <c r="H414" s="4" t="str">
        <f>Database!E416</f>
        <v>QC</v>
      </c>
      <c r="I414" s="18">
        <f>Database!G416</f>
        <v>950000</v>
      </c>
      <c r="J414" s="2" t="str">
        <f t="shared" si="56"/>
        <v/>
      </c>
      <c r="K414" s="2" t="str">
        <f t="shared" si="57"/>
        <v/>
      </c>
      <c r="L414" s="2" t="str">
        <f t="shared" si="58"/>
        <v/>
      </c>
      <c r="M414" s="2">
        <f t="shared" si="59"/>
        <v>950000</v>
      </c>
      <c r="N414" s="2" t="str">
        <f t="shared" si="60"/>
        <v/>
      </c>
      <c r="O414" s="2">
        <f t="shared" si="61"/>
        <v>160</v>
      </c>
      <c r="P414">
        <f t="shared" si="62"/>
        <v>159</v>
      </c>
    </row>
    <row r="415" spans="1:16" x14ac:dyDescent="0.25">
      <c r="A415" s="2" t="str">
        <f>Database!A415</f>
        <v>NJD</v>
      </c>
      <c r="B415" s="2">
        <f t="shared" si="54"/>
        <v>3</v>
      </c>
      <c r="C415" s="3">
        <f t="shared" si="55"/>
        <v>0.375</v>
      </c>
      <c r="D415" s="2" t="str">
        <f>Database!C415</f>
        <v>R</v>
      </c>
      <c r="E415" s="2" t="str">
        <f>Database!B415</f>
        <v>Nathan Bastian</v>
      </c>
      <c r="F415" s="19">
        <f>2022-Database!D415</f>
        <v>25</v>
      </c>
      <c r="G415" s="2" t="str">
        <f>Database!F415</f>
        <v>CAN</v>
      </c>
      <c r="H415" s="4" t="str">
        <f>Database!E415</f>
        <v>ON</v>
      </c>
      <c r="I415" s="18">
        <f>Database!G415</f>
        <v>825000</v>
      </c>
      <c r="J415" s="2" t="str">
        <f t="shared" si="56"/>
        <v/>
      </c>
      <c r="K415" s="2" t="str">
        <f t="shared" si="57"/>
        <v/>
      </c>
      <c r="L415" s="2">
        <f t="shared" si="58"/>
        <v>825000</v>
      </c>
      <c r="M415" s="2" t="str">
        <f t="shared" si="59"/>
        <v/>
      </c>
      <c r="N415" s="2" t="str">
        <f t="shared" si="60"/>
        <v/>
      </c>
      <c r="O415" s="2">
        <f t="shared" si="61"/>
        <v>85</v>
      </c>
      <c r="P415">
        <f t="shared" si="62"/>
        <v>84</v>
      </c>
    </row>
    <row r="416" spans="1:16" x14ac:dyDescent="0.25">
      <c r="A416" s="2" t="str">
        <f>Database!A421</f>
        <v>NJD</v>
      </c>
      <c r="B416" s="2">
        <f t="shared" si="54"/>
        <v>3</v>
      </c>
      <c r="C416" s="3">
        <f t="shared" si="55"/>
        <v>0.125</v>
      </c>
      <c r="D416" s="2" t="str">
        <f>Database!C421</f>
        <v>D</v>
      </c>
      <c r="E416" s="2" t="str">
        <f>Database!B421</f>
        <v>Ty Smith</v>
      </c>
      <c r="F416" s="19">
        <f>2022-Database!D421</f>
        <v>22</v>
      </c>
      <c r="G416" s="2" t="str">
        <f>Database!F421</f>
        <v>CAN</v>
      </c>
      <c r="H416" s="4" t="str">
        <f>Database!E421</f>
        <v>AB</v>
      </c>
      <c r="I416" s="18">
        <f>Database!G421</f>
        <v>863333</v>
      </c>
      <c r="J416" s="2" t="str">
        <f t="shared" si="56"/>
        <v/>
      </c>
      <c r="K416" s="2" t="str">
        <f t="shared" si="57"/>
        <v/>
      </c>
      <c r="L416" s="2" t="str">
        <f t="shared" si="58"/>
        <v/>
      </c>
      <c r="M416" s="2">
        <f t="shared" si="59"/>
        <v>863333</v>
      </c>
      <c r="N416" s="2" t="str">
        <f t="shared" si="60"/>
        <v/>
      </c>
      <c r="O416" s="2">
        <f t="shared" si="61"/>
        <v>185</v>
      </c>
      <c r="P416">
        <f t="shared" si="62"/>
        <v>184</v>
      </c>
    </row>
    <row r="417" spans="1:16" x14ac:dyDescent="0.25">
      <c r="A417" s="2" t="str">
        <f>Database!A423</f>
        <v>NJD</v>
      </c>
      <c r="B417" s="2">
        <f t="shared" si="54"/>
        <v>4</v>
      </c>
      <c r="C417" s="3">
        <f t="shared" si="55"/>
        <v>0.75</v>
      </c>
      <c r="D417" s="2" t="str">
        <f>Database!C423</f>
        <v>C</v>
      </c>
      <c r="E417" s="2" t="str">
        <f>Database!B423</f>
        <v>Yegor Sharangovich</v>
      </c>
      <c r="F417" s="19">
        <f>2022-Database!D423</f>
        <v>24</v>
      </c>
      <c r="G417" s="2" t="str">
        <f>Database!F423</f>
        <v>BLR</v>
      </c>
      <c r="H417" s="4" t="str">
        <f>Database!E423</f>
        <v>--</v>
      </c>
      <c r="I417" s="18">
        <f>Database!G423</f>
        <v>2000000</v>
      </c>
      <c r="J417" s="2" t="str">
        <f t="shared" si="56"/>
        <v/>
      </c>
      <c r="K417" s="2">
        <f t="shared" si="57"/>
        <v>2000000</v>
      </c>
      <c r="L417" s="2" t="str">
        <f t="shared" si="58"/>
        <v/>
      </c>
      <c r="M417" s="2" t="str">
        <f t="shared" si="59"/>
        <v/>
      </c>
      <c r="N417" s="2" t="str">
        <f t="shared" si="60"/>
        <v/>
      </c>
      <c r="O417" s="2">
        <f t="shared" si="61"/>
        <v>105</v>
      </c>
      <c r="P417">
        <f t="shared" si="62"/>
        <v>104</v>
      </c>
    </row>
    <row r="418" spans="1:16" x14ac:dyDescent="0.25">
      <c r="A418" s="2" t="str">
        <f>Database!A409</f>
        <v>NJD</v>
      </c>
      <c r="B418" s="2">
        <f t="shared" si="54"/>
        <v>4</v>
      </c>
      <c r="C418" s="3">
        <f t="shared" si="55"/>
        <v>0.625</v>
      </c>
      <c r="D418" s="2" t="str">
        <f>Database!C409</f>
        <v>C</v>
      </c>
      <c r="E418" s="2" t="str">
        <f>Database!B409</f>
        <v>Janne Kuokkanen</v>
      </c>
      <c r="F418" s="19">
        <f>2022-Database!D409</f>
        <v>24</v>
      </c>
      <c r="G418" s="2" t="str">
        <f>Database!F409</f>
        <v>FIN</v>
      </c>
      <c r="H418" s="4" t="str">
        <f>Database!E409</f>
        <v>--</v>
      </c>
      <c r="I418" s="18">
        <f>Database!G409</f>
        <v>1825000</v>
      </c>
      <c r="J418" s="2" t="str">
        <f t="shared" si="56"/>
        <v/>
      </c>
      <c r="K418" s="2">
        <f t="shared" si="57"/>
        <v>1825000</v>
      </c>
      <c r="L418" s="2" t="str">
        <f t="shared" si="58"/>
        <v/>
      </c>
      <c r="M418" s="2" t="str">
        <f t="shared" si="59"/>
        <v/>
      </c>
      <c r="N418" s="2" t="str">
        <f t="shared" si="60"/>
        <v/>
      </c>
      <c r="O418" s="2">
        <f t="shared" si="61"/>
        <v>109</v>
      </c>
      <c r="P418">
        <f t="shared" si="62"/>
        <v>108</v>
      </c>
    </row>
    <row r="419" spans="1:16" x14ac:dyDescent="0.25">
      <c r="A419" s="2" t="str">
        <f>Database!A407</f>
        <v>NJD</v>
      </c>
      <c r="B419" s="2">
        <f t="shared" si="54"/>
        <v>4</v>
      </c>
      <c r="C419" s="3">
        <f t="shared" si="55"/>
        <v>0.5</v>
      </c>
      <c r="D419" s="2" t="str">
        <f>Database!C407</f>
        <v>L</v>
      </c>
      <c r="E419" s="2" t="str">
        <f>Database!B407</f>
        <v>Jack Dugan</v>
      </c>
      <c r="F419" s="19">
        <f>2022-Database!D407</f>
        <v>32</v>
      </c>
      <c r="G419" s="2" t="str">
        <f>Database!F407</f>
        <v>USA</v>
      </c>
      <c r="H419" s="4" t="str">
        <f>Database!E407</f>
        <v>PA</v>
      </c>
      <c r="I419" s="18">
        <f>Database!G407</f>
        <v>750000</v>
      </c>
      <c r="J419" s="2">
        <f t="shared" si="56"/>
        <v>750000</v>
      </c>
      <c r="K419" s="2" t="str">
        <f t="shared" si="57"/>
        <v/>
      </c>
      <c r="L419" s="2" t="str">
        <f t="shared" si="58"/>
        <v/>
      </c>
      <c r="M419" s="2" t="str">
        <f t="shared" si="59"/>
        <v/>
      </c>
      <c r="N419" s="2" t="str">
        <f t="shared" si="60"/>
        <v/>
      </c>
      <c r="O419" s="2">
        <f t="shared" si="61"/>
        <v>113</v>
      </c>
      <c r="P419">
        <f t="shared" si="62"/>
        <v>112</v>
      </c>
    </row>
    <row r="420" spans="1:16" x14ac:dyDescent="0.25">
      <c r="A420" s="2" t="str">
        <f>Database!A413</f>
        <v>NJD</v>
      </c>
      <c r="B420" s="2">
        <f t="shared" si="54"/>
        <v>5</v>
      </c>
      <c r="C420" s="3">
        <f t="shared" si="55"/>
        <v>0.53125</v>
      </c>
      <c r="D420" s="2" t="str">
        <f>Database!C413</f>
        <v>C</v>
      </c>
      <c r="E420" s="2" t="str">
        <f>Database!B413</f>
        <v>Michael McLeod</v>
      </c>
      <c r="F420" s="19">
        <f>2022-Database!D413</f>
        <v>24</v>
      </c>
      <c r="G420" s="2" t="str">
        <f>Database!F413</f>
        <v>CAN</v>
      </c>
      <c r="H420" s="4" t="str">
        <f>Database!E413</f>
        <v>ON</v>
      </c>
      <c r="I420" s="18">
        <f>Database!G413</f>
        <v>975000</v>
      </c>
      <c r="J420" s="2" t="str">
        <f t="shared" si="56"/>
        <v/>
      </c>
      <c r="K420" s="2">
        <f t="shared" si="57"/>
        <v>975000</v>
      </c>
      <c r="L420" s="2" t="str">
        <f t="shared" si="58"/>
        <v/>
      </c>
      <c r="M420" s="2" t="str">
        <f t="shared" si="59"/>
        <v/>
      </c>
      <c r="N420" s="2" t="str">
        <f t="shared" si="60"/>
        <v/>
      </c>
      <c r="O420" s="2">
        <f t="shared" si="61"/>
        <v>144</v>
      </c>
      <c r="P420">
        <f t="shared" si="62"/>
        <v>143</v>
      </c>
    </row>
    <row r="421" spans="1:16" x14ac:dyDescent="0.25">
      <c r="A421" s="2" t="str">
        <f>Database!A405</f>
        <v>NJD</v>
      </c>
      <c r="B421" s="2">
        <f t="shared" si="54"/>
        <v>5</v>
      </c>
      <c r="C421" s="3">
        <f t="shared" si="55"/>
        <v>3.125E-2</v>
      </c>
      <c r="D421" s="2" t="str">
        <f>Database!C405</f>
        <v>C</v>
      </c>
      <c r="E421" s="2" t="str">
        <f>Database!B405</f>
        <v>Dawson Mercer</v>
      </c>
      <c r="F421" s="19">
        <f>2022-Database!D405</f>
        <v>21</v>
      </c>
      <c r="G421" s="2" t="str">
        <f>Database!F405</f>
        <v>CAN</v>
      </c>
      <c r="H421" s="4" t="str">
        <f>Database!E405</f>
        <v>NL</v>
      </c>
      <c r="I421" s="18">
        <f>Database!G405</f>
        <v>894167</v>
      </c>
      <c r="J421" s="2" t="str">
        <f t="shared" si="56"/>
        <v/>
      </c>
      <c r="K421" s="2">
        <f t="shared" si="57"/>
        <v>894167</v>
      </c>
      <c r="L421" s="2" t="str">
        <f t="shared" si="58"/>
        <v/>
      </c>
      <c r="M421" s="2" t="str">
        <f t="shared" si="59"/>
        <v/>
      </c>
      <c r="N421" s="2" t="str">
        <f t="shared" si="60"/>
        <v/>
      </c>
      <c r="O421" s="2">
        <f t="shared" si="61"/>
        <v>160</v>
      </c>
      <c r="P421">
        <f t="shared" si="62"/>
        <v>159</v>
      </c>
    </row>
    <row r="422" spans="1:16" x14ac:dyDescent="0.25">
      <c r="A422" s="2" t="str">
        <f>Database!A410</f>
        <v>NJD</v>
      </c>
      <c r="B422" s="2">
        <f t="shared" si="54"/>
        <v>6</v>
      </c>
      <c r="C422" s="3">
        <f t="shared" si="55"/>
        <v>0.78125</v>
      </c>
      <c r="D422" s="2" t="str">
        <f>Database!C410</f>
        <v>C</v>
      </c>
      <c r="E422" s="2" t="str">
        <f>Database!B410</f>
        <v>Jesper Boqvist</v>
      </c>
      <c r="F422" s="19">
        <f>2022-Database!D410</f>
        <v>24</v>
      </c>
      <c r="G422" s="2" t="str">
        <f>Database!F410</f>
        <v>SWE</v>
      </c>
      <c r="H422" s="4" t="str">
        <f>Database!E410</f>
        <v>--</v>
      </c>
      <c r="I422" s="18">
        <f>Database!G410</f>
        <v>874125</v>
      </c>
      <c r="J422" s="2" t="str">
        <f t="shared" si="56"/>
        <v/>
      </c>
      <c r="K422" s="2">
        <f t="shared" si="57"/>
        <v>874125</v>
      </c>
      <c r="L422" s="2" t="str">
        <f t="shared" si="58"/>
        <v/>
      </c>
      <c r="M422" s="2" t="str">
        <f t="shared" si="59"/>
        <v/>
      </c>
      <c r="N422" s="2" t="str">
        <f t="shared" si="60"/>
        <v/>
      </c>
      <c r="O422" s="2">
        <f t="shared" si="61"/>
        <v>168</v>
      </c>
      <c r="P422">
        <f t="shared" si="62"/>
        <v>167</v>
      </c>
    </row>
    <row r="423" spans="1:16" x14ac:dyDescent="0.25">
      <c r="A423" s="2" t="str">
        <f>Database!A403</f>
        <v>NJD</v>
      </c>
      <c r="B423" s="2">
        <f t="shared" si="54"/>
        <v>7</v>
      </c>
      <c r="C423" s="3">
        <f t="shared" si="55"/>
        <v>0.625</v>
      </c>
      <c r="D423" s="2" t="str">
        <f>Database!C403</f>
        <v>C</v>
      </c>
      <c r="E423" s="2" t="str">
        <f>Database!B403</f>
        <v>Brian Pinho</v>
      </c>
      <c r="F423" s="19">
        <f>2022-Database!D403</f>
        <v>27</v>
      </c>
      <c r="G423" s="2" t="str">
        <f>Database!F403</f>
        <v>USA</v>
      </c>
      <c r="H423" s="4" t="str">
        <f>Database!E403</f>
        <v>MA</v>
      </c>
      <c r="I423" s="18">
        <f>Database!G403</f>
        <v>750000</v>
      </c>
      <c r="J423" s="2" t="str">
        <f t="shared" si="56"/>
        <v/>
      </c>
      <c r="K423" s="2">
        <f t="shared" si="57"/>
        <v>750000</v>
      </c>
      <c r="L423" s="2" t="str">
        <f t="shared" si="58"/>
        <v/>
      </c>
      <c r="M423" s="2" t="str">
        <f t="shared" si="59"/>
        <v/>
      </c>
      <c r="N423" s="2" t="str">
        <f t="shared" si="60"/>
        <v/>
      </c>
      <c r="O423" s="2">
        <f t="shared" si="61"/>
        <v>205</v>
      </c>
      <c r="P423">
        <f t="shared" si="62"/>
        <v>204</v>
      </c>
    </row>
    <row r="424" spans="1:16" x14ac:dyDescent="0.25">
      <c r="A424" s="2" t="str">
        <f>Database!A447</f>
        <v>NSH</v>
      </c>
      <c r="B424" s="2">
        <f t="shared" si="54"/>
        <v>1</v>
      </c>
      <c r="C424" s="3">
        <f t="shared" si="55"/>
        <v>0.890625</v>
      </c>
      <c r="D424" s="2" t="str">
        <f>Database!C447</f>
        <v>D</v>
      </c>
      <c r="E424" s="2" t="str">
        <f>Database!B447</f>
        <v>Roman Josi</v>
      </c>
      <c r="F424" s="19">
        <f>2022-Database!D447</f>
        <v>32</v>
      </c>
      <c r="G424" s="2" t="str">
        <f>Database!F447</f>
        <v>CHE</v>
      </c>
      <c r="H424" s="4" t="str">
        <f>Database!E447</f>
        <v>--</v>
      </c>
      <c r="I424" s="18">
        <f>Database!G447</f>
        <v>9059000</v>
      </c>
      <c r="J424" s="2" t="str">
        <f t="shared" si="56"/>
        <v/>
      </c>
      <c r="K424" s="2" t="str">
        <f t="shared" si="57"/>
        <v/>
      </c>
      <c r="L424" s="2" t="str">
        <f t="shared" si="58"/>
        <v/>
      </c>
      <c r="M424" s="2">
        <f t="shared" si="59"/>
        <v>9059000</v>
      </c>
      <c r="N424" s="2" t="str">
        <f t="shared" si="60"/>
        <v/>
      </c>
      <c r="O424" s="2">
        <f t="shared" si="61"/>
        <v>8</v>
      </c>
      <c r="P424">
        <f t="shared" si="62"/>
        <v>7</v>
      </c>
    </row>
    <row r="425" spans="1:16" x14ac:dyDescent="0.25">
      <c r="A425" s="2" t="str">
        <f>Database!A429</f>
        <v>NSH</v>
      </c>
      <c r="B425" s="2">
        <f t="shared" si="54"/>
        <v>1</v>
      </c>
      <c r="C425" s="3">
        <f t="shared" si="55"/>
        <v>0.78125</v>
      </c>
      <c r="D425" s="2" t="str">
        <f>Database!C429</f>
        <v>L</v>
      </c>
      <c r="E425" s="2" t="str">
        <f>Database!B429</f>
        <v>Filip Forsberg</v>
      </c>
      <c r="F425" s="19">
        <f>2022-Database!D429</f>
        <v>28</v>
      </c>
      <c r="G425" s="2" t="str">
        <f>Database!F429</f>
        <v>SWE</v>
      </c>
      <c r="H425" s="4" t="str">
        <f>Database!E429</f>
        <v>--</v>
      </c>
      <c r="I425" s="18">
        <f>Database!G429</f>
        <v>8500000</v>
      </c>
      <c r="J425" s="2">
        <f t="shared" si="56"/>
        <v>8500000</v>
      </c>
      <c r="K425" s="2" t="str">
        <f t="shared" si="57"/>
        <v/>
      </c>
      <c r="L425" s="2" t="str">
        <f t="shared" si="58"/>
        <v/>
      </c>
      <c r="M425" s="2" t="str">
        <f t="shared" si="59"/>
        <v/>
      </c>
      <c r="N425" s="2" t="str">
        <f t="shared" si="60"/>
        <v/>
      </c>
      <c r="O425" s="2">
        <f t="shared" si="61"/>
        <v>8</v>
      </c>
      <c r="P425">
        <f t="shared" si="62"/>
        <v>7</v>
      </c>
    </row>
    <row r="426" spans="1:16" x14ac:dyDescent="0.25">
      <c r="A426" s="2" t="str">
        <f>Database!A433</f>
        <v>NSH</v>
      </c>
      <c r="B426" s="2">
        <f t="shared" si="54"/>
        <v>1</v>
      </c>
      <c r="C426" s="3">
        <f t="shared" si="55"/>
        <v>0.625</v>
      </c>
      <c r="D426" s="2" t="str">
        <f>Database!C433</f>
        <v>G</v>
      </c>
      <c r="E426" s="2" t="str">
        <f>Database!B433</f>
        <v>Juuse Saros</v>
      </c>
      <c r="F426" s="19">
        <f>2022-Database!D433</f>
        <v>27</v>
      </c>
      <c r="G426" s="2" t="str">
        <f>Database!F433</f>
        <v>FIN</v>
      </c>
      <c r="H426" s="4" t="str">
        <f>Database!E433</f>
        <v>--</v>
      </c>
      <c r="I426" s="18">
        <f>Database!G433</f>
        <v>5000000</v>
      </c>
      <c r="J426" s="2" t="str">
        <f t="shared" si="56"/>
        <v/>
      </c>
      <c r="K426" s="2" t="str">
        <f t="shared" si="57"/>
        <v/>
      </c>
      <c r="L426" s="2" t="str">
        <f t="shared" si="58"/>
        <v/>
      </c>
      <c r="M426" s="2" t="str">
        <f t="shared" si="59"/>
        <v/>
      </c>
      <c r="N426" s="2">
        <f t="shared" si="60"/>
        <v>5000000</v>
      </c>
      <c r="O426" s="2">
        <f t="shared" si="61"/>
        <v>13</v>
      </c>
      <c r="P426">
        <f t="shared" si="62"/>
        <v>12</v>
      </c>
    </row>
    <row r="427" spans="1:16" x14ac:dyDescent="0.25">
      <c r="A427" s="2" t="str">
        <f>Database!A449</f>
        <v>NSH</v>
      </c>
      <c r="B427" s="2">
        <f t="shared" si="54"/>
        <v>1</v>
      </c>
      <c r="C427" s="3">
        <f t="shared" si="55"/>
        <v>0.625</v>
      </c>
      <c r="D427" s="2" t="str">
        <f>Database!C449</f>
        <v>D</v>
      </c>
      <c r="E427" s="2" t="str">
        <f>Database!B449</f>
        <v>Ryan McDonagh</v>
      </c>
      <c r="F427" s="19">
        <f>2022-Database!D449</f>
        <v>33</v>
      </c>
      <c r="G427" s="2" t="str">
        <f>Database!F449</f>
        <v>USA</v>
      </c>
      <c r="H427" s="4" t="str">
        <f>Database!E449</f>
        <v>MN</v>
      </c>
      <c r="I427" s="18">
        <f>Database!G449</f>
        <v>6750000</v>
      </c>
      <c r="J427" s="2" t="str">
        <f t="shared" si="56"/>
        <v/>
      </c>
      <c r="K427" s="2" t="str">
        <f t="shared" si="57"/>
        <v/>
      </c>
      <c r="L427" s="2" t="str">
        <f t="shared" si="58"/>
        <v/>
      </c>
      <c r="M427" s="2">
        <f t="shared" si="59"/>
        <v>6750000</v>
      </c>
      <c r="N427" s="2" t="str">
        <f t="shared" si="60"/>
        <v/>
      </c>
      <c r="O427" s="2">
        <f t="shared" si="61"/>
        <v>25</v>
      </c>
      <c r="P427">
        <f t="shared" si="62"/>
        <v>24</v>
      </c>
    </row>
    <row r="428" spans="1:16" x14ac:dyDescent="0.25">
      <c r="A428" s="2" t="str">
        <f>Database!A440</f>
        <v>NSH</v>
      </c>
      <c r="B428" s="2">
        <f t="shared" si="54"/>
        <v>1</v>
      </c>
      <c r="C428" s="3">
        <f t="shared" si="55"/>
        <v>0.53125</v>
      </c>
      <c r="D428" s="2" t="str">
        <f>Database!C440</f>
        <v>C</v>
      </c>
      <c r="E428" s="2" t="str">
        <f>Database!B440</f>
        <v>Matt Duchene</v>
      </c>
      <c r="F428" s="19">
        <f>2022-Database!D440</f>
        <v>31</v>
      </c>
      <c r="G428" s="2" t="str">
        <f>Database!F440</f>
        <v>CAN</v>
      </c>
      <c r="H428" s="4" t="str">
        <f>Database!E440</f>
        <v>ON</v>
      </c>
      <c r="I428" s="18">
        <f>Database!G440</f>
        <v>8000000</v>
      </c>
      <c r="J428" s="2" t="str">
        <f t="shared" si="56"/>
        <v/>
      </c>
      <c r="K428" s="2">
        <f t="shared" si="57"/>
        <v>8000000</v>
      </c>
      <c r="L428" s="2" t="str">
        <f t="shared" si="58"/>
        <v/>
      </c>
      <c r="M428" s="2" t="str">
        <f t="shared" si="59"/>
        <v/>
      </c>
      <c r="N428" s="2" t="str">
        <f t="shared" si="60"/>
        <v/>
      </c>
      <c r="O428" s="2">
        <f t="shared" si="61"/>
        <v>16</v>
      </c>
      <c r="P428">
        <f t="shared" si="62"/>
        <v>15</v>
      </c>
    </row>
    <row r="429" spans="1:16" x14ac:dyDescent="0.25">
      <c r="A429" s="2" t="str">
        <f>Database!A448</f>
        <v>NSH</v>
      </c>
      <c r="B429" s="2">
        <f t="shared" si="54"/>
        <v>1</v>
      </c>
      <c r="C429" s="3">
        <f t="shared" si="55"/>
        <v>0.53125</v>
      </c>
      <c r="D429" s="2" t="str">
        <f>Database!C448</f>
        <v>C</v>
      </c>
      <c r="E429" s="2" t="str">
        <f>Database!B448</f>
        <v>Ryan Johansen</v>
      </c>
      <c r="F429" s="19">
        <f>2022-Database!D448</f>
        <v>30</v>
      </c>
      <c r="G429" s="2" t="str">
        <f>Database!F448</f>
        <v>CAN</v>
      </c>
      <c r="H429" s="4" t="str">
        <f>Database!E448</f>
        <v>BC</v>
      </c>
      <c r="I429" s="18">
        <f>Database!G448</f>
        <v>8000000</v>
      </c>
      <c r="J429" s="2" t="str">
        <f t="shared" si="56"/>
        <v/>
      </c>
      <c r="K429" s="2">
        <f t="shared" si="57"/>
        <v>8000000</v>
      </c>
      <c r="L429" s="2" t="str">
        <f t="shared" si="58"/>
        <v/>
      </c>
      <c r="M429" s="2" t="str">
        <f t="shared" si="59"/>
        <v/>
      </c>
      <c r="N429" s="2" t="str">
        <f t="shared" si="60"/>
        <v/>
      </c>
      <c r="O429" s="2">
        <f t="shared" si="61"/>
        <v>16</v>
      </c>
      <c r="P429">
        <f t="shared" si="62"/>
        <v>15</v>
      </c>
    </row>
    <row r="430" spans="1:16" x14ac:dyDescent="0.25">
      <c r="A430" s="2" t="str">
        <f>Database!A441</f>
        <v>NSH</v>
      </c>
      <c r="B430" s="2">
        <f t="shared" si="54"/>
        <v>1</v>
      </c>
      <c r="C430" s="3">
        <f t="shared" si="55"/>
        <v>0.515625</v>
      </c>
      <c r="D430" s="2" t="str">
        <f>Database!C441</f>
        <v>D</v>
      </c>
      <c r="E430" s="2" t="str">
        <f>Database!B441</f>
        <v>Mattias Ekholm</v>
      </c>
      <c r="F430" s="19">
        <f>2022-Database!D441</f>
        <v>32</v>
      </c>
      <c r="G430" s="2" t="str">
        <f>Database!F441</f>
        <v>SWE</v>
      </c>
      <c r="H430" s="4" t="str">
        <f>Database!E441</f>
        <v>--</v>
      </c>
      <c r="I430" s="18">
        <f>Database!G441</f>
        <v>6250000</v>
      </c>
      <c r="J430" s="2" t="str">
        <f t="shared" si="56"/>
        <v/>
      </c>
      <c r="K430" s="2" t="str">
        <f t="shared" si="57"/>
        <v/>
      </c>
      <c r="L430" s="2" t="str">
        <f t="shared" si="58"/>
        <v/>
      </c>
      <c r="M430" s="2">
        <f t="shared" si="59"/>
        <v>6250000</v>
      </c>
      <c r="N430" s="2" t="str">
        <f t="shared" si="60"/>
        <v/>
      </c>
      <c r="O430" s="2">
        <f t="shared" si="61"/>
        <v>32</v>
      </c>
      <c r="P430">
        <f t="shared" si="62"/>
        <v>31</v>
      </c>
    </row>
    <row r="431" spans="1:16" x14ac:dyDescent="0.25">
      <c r="A431" s="2" t="str">
        <f>Database!A444</f>
        <v>NSH</v>
      </c>
      <c r="B431" s="2">
        <f t="shared" si="54"/>
        <v>2</v>
      </c>
      <c r="C431" s="3">
        <f t="shared" si="55"/>
        <v>0.6875</v>
      </c>
      <c r="D431" s="2" t="str">
        <f>Database!C444</f>
        <v>R</v>
      </c>
      <c r="E431" s="2" t="str">
        <f>Database!B444</f>
        <v>Nino Niederreiter</v>
      </c>
      <c r="F431" s="19">
        <f>2022-Database!D444</f>
        <v>30</v>
      </c>
      <c r="G431" s="2" t="str">
        <f>Database!F444</f>
        <v>CHE</v>
      </c>
      <c r="H431" s="4" t="str">
        <f>Database!E444</f>
        <v>--</v>
      </c>
      <c r="I431" s="18">
        <f>Database!G444</f>
        <v>4000000</v>
      </c>
      <c r="J431" s="2" t="str">
        <f t="shared" si="56"/>
        <v/>
      </c>
      <c r="K431" s="2" t="str">
        <f t="shared" si="57"/>
        <v/>
      </c>
      <c r="L431" s="2">
        <f t="shared" si="58"/>
        <v>4000000</v>
      </c>
      <c r="M431" s="2" t="str">
        <f t="shared" si="59"/>
        <v/>
      </c>
      <c r="N431" s="2" t="str">
        <f t="shared" si="60"/>
        <v/>
      </c>
      <c r="O431" s="2">
        <f t="shared" si="61"/>
        <v>43</v>
      </c>
      <c r="P431">
        <f t="shared" si="62"/>
        <v>42</v>
      </c>
    </row>
    <row r="432" spans="1:16" x14ac:dyDescent="0.25">
      <c r="A432" s="2" t="str">
        <f>Database!A435</f>
        <v>NSH</v>
      </c>
      <c r="B432" s="2">
        <f t="shared" si="54"/>
        <v>2</v>
      </c>
      <c r="C432" s="3">
        <f t="shared" si="55"/>
        <v>0.5625</v>
      </c>
      <c r="D432" s="2" t="str">
        <f>Database!C435</f>
        <v>G</v>
      </c>
      <c r="E432" s="2" t="str">
        <f>Database!B435</f>
        <v>Kevin Lankinen</v>
      </c>
      <c r="F432" s="19">
        <f>2022-Database!D435</f>
        <v>27</v>
      </c>
      <c r="G432" s="2" t="str">
        <f>Database!F435</f>
        <v>FIN</v>
      </c>
      <c r="H432" s="4" t="str">
        <f>Database!E435</f>
        <v>--</v>
      </c>
      <c r="I432" s="18">
        <f>Database!G435</f>
        <v>1500000</v>
      </c>
      <c r="J432" s="2" t="str">
        <f t="shared" si="56"/>
        <v/>
      </c>
      <c r="K432" s="2" t="str">
        <f t="shared" si="57"/>
        <v/>
      </c>
      <c r="L432" s="2" t="str">
        <f t="shared" si="58"/>
        <v/>
      </c>
      <c r="M432" s="2" t="str">
        <f t="shared" si="59"/>
        <v/>
      </c>
      <c r="N432" s="2">
        <f t="shared" si="60"/>
        <v>1500000</v>
      </c>
      <c r="O432" s="2">
        <f t="shared" si="61"/>
        <v>47</v>
      </c>
      <c r="P432">
        <f t="shared" si="62"/>
        <v>46</v>
      </c>
    </row>
    <row r="433" spans="1:16" x14ac:dyDescent="0.25">
      <c r="A433" s="2" t="str">
        <f>Database!A443</f>
        <v>NSH</v>
      </c>
      <c r="B433" s="2">
        <f t="shared" si="54"/>
        <v>2</v>
      </c>
      <c r="C433" s="3">
        <f t="shared" si="55"/>
        <v>0.28125</v>
      </c>
      <c r="D433" s="2" t="str">
        <f>Database!C443</f>
        <v>C</v>
      </c>
      <c r="E433" s="2" t="str">
        <f>Database!B443</f>
        <v>Mikael Granlund</v>
      </c>
      <c r="F433" s="19">
        <f>2022-Database!D443</f>
        <v>30</v>
      </c>
      <c r="G433" s="2" t="str">
        <f>Database!F443</f>
        <v>FIN</v>
      </c>
      <c r="H433" s="4" t="str">
        <f>Database!E443</f>
        <v>--</v>
      </c>
      <c r="I433" s="18">
        <f>Database!G443</f>
        <v>5000000</v>
      </c>
      <c r="J433" s="2" t="str">
        <f t="shared" si="56"/>
        <v/>
      </c>
      <c r="K433" s="2">
        <f t="shared" si="57"/>
        <v>5000000</v>
      </c>
      <c r="L433" s="2" t="str">
        <f t="shared" si="58"/>
        <v/>
      </c>
      <c r="M433" s="2" t="str">
        <f t="shared" si="59"/>
        <v/>
      </c>
      <c r="N433" s="2" t="str">
        <f t="shared" si="60"/>
        <v/>
      </c>
      <c r="O433" s="2">
        <f t="shared" si="61"/>
        <v>56</v>
      </c>
      <c r="P433">
        <f t="shared" si="62"/>
        <v>55</v>
      </c>
    </row>
    <row r="434" spans="1:16" x14ac:dyDescent="0.25">
      <c r="A434" s="2" t="str">
        <f>Database!A427</f>
        <v>NSH</v>
      </c>
      <c r="B434" s="2">
        <f t="shared" si="54"/>
        <v>2</v>
      </c>
      <c r="C434" s="3">
        <f t="shared" si="55"/>
        <v>7.8125E-2</v>
      </c>
      <c r="D434" s="2" t="str">
        <f>Database!C427</f>
        <v>D</v>
      </c>
      <c r="E434" s="2" t="str">
        <f>Database!B427</f>
        <v>Dante Fabbro</v>
      </c>
      <c r="F434" s="19">
        <f>2022-Database!D427</f>
        <v>24</v>
      </c>
      <c r="G434" s="2" t="str">
        <f>Database!F427</f>
        <v>CAN</v>
      </c>
      <c r="H434" s="4" t="str">
        <f>Database!E427</f>
        <v>BC</v>
      </c>
      <c r="I434" s="18">
        <f>Database!G427</f>
        <v>2400000</v>
      </c>
      <c r="J434" s="2" t="str">
        <f t="shared" si="56"/>
        <v/>
      </c>
      <c r="K434" s="2" t="str">
        <f t="shared" si="57"/>
        <v/>
      </c>
      <c r="L434" s="2" t="str">
        <f t="shared" si="58"/>
        <v/>
      </c>
      <c r="M434" s="2">
        <f t="shared" si="59"/>
        <v>2400000</v>
      </c>
      <c r="N434" s="2" t="str">
        <f t="shared" si="60"/>
        <v/>
      </c>
      <c r="O434" s="2">
        <f t="shared" si="61"/>
        <v>124</v>
      </c>
      <c r="P434">
        <f t="shared" si="62"/>
        <v>123</v>
      </c>
    </row>
    <row r="435" spans="1:16" x14ac:dyDescent="0.25">
      <c r="A435" s="2" t="str">
        <f>Database!A428</f>
        <v>NSH</v>
      </c>
      <c r="B435" s="2">
        <f t="shared" si="54"/>
        <v>2</v>
      </c>
      <c r="C435" s="3">
        <f t="shared" si="55"/>
        <v>6.25E-2</v>
      </c>
      <c r="D435" s="2" t="str">
        <f>Database!C428</f>
        <v>R</v>
      </c>
      <c r="E435" s="2" t="str">
        <f>Database!B428</f>
        <v>Eeli Tolvanen</v>
      </c>
      <c r="F435" s="19">
        <f>2022-Database!D428</f>
        <v>23</v>
      </c>
      <c r="G435" s="2" t="str">
        <f>Database!F428</f>
        <v>FIN</v>
      </c>
      <c r="H435" s="4" t="str">
        <f>Database!E428</f>
        <v>--</v>
      </c>
      <c r="I435" s="18">
        <f>Database!G428</f>
        <v>1450000</v>
      </c>
      <c r="J435" s="2" t="str">
        <f t="shared" si="56"/>
        <v/>
      </c>
      <c r="K435" s="2" t="str">
        <f t="shared" si="57"/>
        <v/>
      </c>
      <c r="L435" s="2">
        <f t="shared" si="58"/>
        <v>1450000</v>
      </c>
      <c r="M435" s="2" t="str">
        <f t="shared" si="59"/>
        <v/>
      </c>
      <c r="N435" s="2" t="str">
        <f t="shared" si="60"/>
        <v/>
      </c>
      <c r="O435" s="2">
        <f t="shared" si="61"/>
        <v>63</v>
      </c>
      <c r="P435">
        <f t="shared" si="62"/>
        <v>62</v>
      </c>
    </row>
    <row r="436" spans="1:16" x14ac:dyDescent="0.25">
      <c r="A436" s="2" t="str">
        <f>Database!A430</f>
        <v>NSH</v>
      </c>
      <c r="B436" s="2">
        <f t="shared" si="54"/>
        <v>3</v>
      </c>
      <c r="C436" s="3">
        <f t="shared" si="55"/>
        <v>0.984375</v>
      </c>
      <c r="D436" s="2" t="str">
        <f>Database!C430</f>
        <v>D</v>
      </c>
      <c r="E436" s="2" t="str">
        <f>Database!B430</f>
        <v>Jeremy Lauzon</v>
      </c>
      <c r="F436" s="19">
        <f>2022-Database!D430</f>
        <v>25</v>
      </c>
      <c r="G436" s="2" t="str">
        <f>Database!F430</f>
        <v>CAN</v>
      </c>
      <c r="H436" s="4" t="str">
        <f>Database!E430</f>
        <v>QC</v>
      </c>
      <c r="I436" s="18">
        <f>Database!G430</f>
        <v>2000000</v>
      </c>
      <c r="J436" s="2" t="str">
        <f t="shared" si="56"/>
        <v/>
      </c>
      <c r="K436" s="2" t="str">
        <f t="shared" si="57"/>
        <v/>
      </c>
      <c r="L436" s="2" t="str">
        <f t="shared" si="58"/>
        <v/>
      </c>
      <c r="M436" s="2">
        <f t="shared" si="59"/>
        <v>2000000</v>
      </c>
      <c r="N436" s="2" t="str">
        <f t="shared" si="60"/>
        <v/>
      </c>
      <c r="O436" s="2">
        <f t="shared" si="61"/>
        <v>130</v>
      </c>
      <c r="P436">
        <f t="shared" si="62"/>
        <v>129</v>
      </c>
    </row>
    <row r="437" spans="1:16" x14ac:dyDescent="0.25">
      <c r="A437" s="2" t="str">
        <f>Database!A426</f>
        <v>NSH</v>
      </c>
      <c r="B437" s="2">
        <f t="shared" si="54"/>
        <v>3</v>
      </c>
      <c r="C437" s="3">
        <f t="shared" si="55"/>
        <v>0.625</v>
      </c>
      <c r="D437" s="2" t="str">
        <f>Database!C426</f>
        <v>G</v>
      </c>
      <c r="E437" s="2" t="str">
        <f>Database!B426</f>
        <v>Connor Ingram</v>
      </c>
      <c r="F437" s="19">
        <f>2022-Database!D426</f>
        <v>25</v>
      </c>
      <c r="G437" s="2" t="str">
        <f>Database!F426</f>
        <v>CAN</v>
      </c>
      <c r="H437" s="4" t="str">
        <f>Database!E426</f>
        <v>SK</v>
      </c>
      <c r="I437" s="18">
        <f>Database!G426</f>
        <v>733333</v>
      </c>
      <c r="J437" s="2" t="str">
        <f t="shared" si="56"/>
        <v/>
      </c>
      <c r="K437" s="2" t="str">
        <f t="shared" si="57"/>
        <v/>
      </c>
      <c r="L437" s="2" t="str">
        <f t="shared" si="58"/>
        <v/>
      </c>
      <c r="M437" s="2" t="str">
        <f t="shared" si="59"/>
        <v/>
      </c>
      <c r="N437" s="2">
        <f t="shared" si="60"/>
        <v>733333</v>
      </c>
      <c r="O437" s="2">
        <f t="shared" si="61"/>
        <v>77</v>
      </c>
      <c r="P437">
        <f t="shared" si="62"/>
        <v>76</v>
      </c>
    </row>
    <row r="438" spans="1:16" x14ac:dyDescent="0.25">
      <c r="A438" s="2" t="str">
        <f>Database!A439</f>
        <v>NSH</v>
      </c>
      <c r="B438" s="2">
        <f t="shared" si="54"/>
        <v>3</v>
      </c>
      <c r="C438" s="3">
        <f t="shared" si="55"/>
        <v>0.40625</v>
      </c>
      <c r="D438" s="2" t="str">
        <f>Database!C439</f>
        <v>R</v>
      </c>
      <c r="E438" s="2" t="str">
        <f>Database!B439</f>
        <v>Markus Nurmi</v>
      </c>
      <c r="F438" s="19">
        <f>2022-Database!D439</f>
        <v>24</v>
      </c>
      <c r="G438" s="2" t="str">
        <f>Database!F439</f>
        <v>FIN</v>
      </c>
      <c r="H438" s="4" t="str">
        <f>Database!E439</f>
        <v>--</v>
      </c>
      <c r="I438" s="18">
        <f>Database!G439</f>
        <v>842500</v>
      </c>
      <c r="J438" s="2" t="str">
        <f t="shared" si="56"/>
        <v/>
      </c>
      <c r="K438" s="2" t="str">
        <f t="shared" si="57"/>
        <v/>
      </c>
      <c r="L438" s="2">
        <f t="shared" si="58"/>
        <v>842500</v>
      </c>
      <c r="M438" s="2" t="str">
        <f t="shared" si="59"/>
        <v/>
      </c>
      <c r="N438" s="2" t="str">
        <f t="shared" si="60"/>
        <v/>
      </c>
      <c r="O438" s="2">
        <f t="shared" si="61"/>
        <v>84</v>
      </c>
      <c r="P438">
        <f t="shared" si="62"/>
        <v>83</v>
      </c>
    </row>
    <row r="439" spans="1:16" x14ac:dyDescent="0.25">
      <c r="A439" s="2" t="str">
        <f>Database!A425</f>
        <v>NSH</v>
      </c>
      <c r="B439" s="2">
        <f t="shared" si="54"/>
        <v>3</v>
      </c>
      <c r="C439" s="3">
        <f t="shared" si="55"/>
        <v>0.3125</v>
      </c>
      <c r="D439" s="2" t="str">
        <f>Database!C425</f>
        <v>C</v>
      </c>
      <c r="E439" s="2" t="str">
        <f>Database!B425</f>
        <v>Colton Sissons</v>
      </c>
      <c r="F439" s="19">
        <f>2022-Database!D425</f>
        <v>29</v>
      </c>
      <c r="G439" s="2" t="str">
        <f>Database!F425</f>
        <v>CAN</v>
      </c>
      <c r="H439" s="4" t="str">
        <f>Database!E425</f>
        <v>BC</v>
      </c>
      <c r="I439" s="18">
        <f>Database!G425</f>
        <v>2857143</v>
      </c>
      <c r="J439" s="2" t="str">
        <f t="shared" si="56"/>
        <v/>
      </c>
      <c r="K439" s="2">
        <f t="shared" si="57"/>
        <v>2857143</v>
      </c>
      <c r="L439" s="2" t="str">
        <f t="shared" si="58"/>
        <v/>
      </c>
      <c r="M439" s="2" t="str">
        <f t="shared" si="59"/>
        <v/>
      </c>
      <c r="N439" s="2" t="str">
        <f t="shared" si="60"/>
        <v/>
      </c>
      <c r="O439" s="2">
        <f t="shared" si="61"/>
        <v>87</v>
      </c>
      <c r="P439">
        <f t="shared" si="62"/>
        <v>86</v>
      </c>
    </row>
    <row r="440" spans="1:16" x14ac:dyDescent="0.25">
      <c r="A440" s="2" t="str">
        <f>Database!A437</f>
        <v>NSH</v>
      </c>
      <c r="B440" s="2">
        <f t="shared" si="54"/>
        <v>3</v>
      </c>
      <c r="C440" s="3">
        <f t="shared" si="55"/>
        <v>0.265625</v>
      </c>
      <c r="D440" s="2" t="str">
        <f>Database!C437</f>
        <v>D</v>
      </c>
      <c r="E440" s="2" t="str">
        <f>Database!B437</f>
        <v>Mark Borowiecki</v>
      </c>
      <c r="F440" s="19">
        <f>2022-Database!D437</f>
        <v>33</v>
      </c>
      <c r="G440" s="2" t="str">
        <f>Database!F437</f>
        <v>CAN</v>
      </c>
      <c r="H440" s="4" t="str">
        <f>Database!E437</f>
        <v>ON</v>
      </c>
      <c r="I440" s="18">
        <f>Database!G437</f>
        <v>900000</v>
      </c>
      <c r="J440" s="2" t="str">
        <f t="shared" si="56"/>
        <v/>
      </c>
      <c r="K440" s="2" t="str">
        <f t="shared" si="57"/>
        <v/>
      </c>
      <c r="L440" s="2" t="str">
        <f t="shared" si="58"/>
        <v/>
      </c>
      <c r="M440" s="2">
        <f t="shared" si="59"/>
        <v>900000</v>
      </c>
      <c r="N440" s="2" t="str">
        <f t="shared" si="60"/>
        <v/>
      </c>
      <c r="O440" s="2">
        <f t="shared" si="61"/>
        <v>176</v>
      </c>
      <c r="P440">
        <f t="shared" si="62"/>
        <v>175</v>
      </c>
    </row>
    <row r="441" spans="1:16" x14ac:dyDescent="0.25">
      <c r="A441" s="2" t="str">
        <f>Database!A442</f>
        <v>NSH</v>
      </c>
      <c r="B441" s="2">
        <f t="shared" si="54"/>
        <v>3</v>
      </c>
      <c r="C441" s="3">
        <f t="shared" si="55"/>
        <v>0.15625</v>
      </c>
      <c r="D441" s="2" t="str">
        <f>Database!C442</f>
        <v>R</v>
      </c>
      <c r="E441" s="2" t="str">
        <f>Database!B442</f>
        <v>Michael McCarron</v>
      </c>
      <c r="F441" s="19">
        <f>2022-Database!D442</f>
        <v>27</v>
      </c>
      <c r="G441" s="2" t="str">
        <f>Database!F442</f>
        <v>USA</v>
      </c>
      <c r="H441" s="4" t="str">
        <f>Database!E442</f>
        <v>MI</v>
      </c>
      <c r="I441" s="18">
        <f>Database!G442</f>
        <v>750000</v>
      </c>
      <c r="J441" s="2" t="str">
        <f t="shared" si="56"/>
        <v/>
      </c>
      <c r="K441" s="2" t="str">
        <f t="shared" si="57"/>
        <v/>
      </c>
      <c r="L441" s="2">
        <f t="shared" si="58"/>
        <v>750000</v>
      </c>
      <c r="M441" s="2" t="str">
        <f t="shared" si="59"/>
        <v/>
      </c>
      <c r="N441" s="2" t="str">
        <f t="shared" si="60"/>
        <v/>
      </c>
      <c r="O441" s="2">
        <f t="shared" si="61"/>
        <v>92</v>
      </c>
      <c r="P441">
        <f t="shared" si="62"/>
        <v>91</v>
      </c>
    </row>
    <row r="442" spans="1:16" x14ac:dyDescent="0.25">
      <c r="A442" s="2" t="str">
        <f>Database!A450</f>
        <v>NSH</v>
      </c>
      <c r="B442" s="2">
        <f t="shared" si="54"/>
        <v>4</v>
      </c>
      <c r="C442" s="3">
        <f t="shared" si="55"/>
        <v>0.78125</v>
      </c>
      <c r="D442" s="2" t="str">
        <f>Database!C450</f>
        <v>L</v>
      </c>
      <c r="E442" s="2" t="str">
        <f>Database!B450</f>
        <v>Tanner Jeannot</v>
      </c>
      <c r="F442" s="19">
        <f>2022-Database!D450</f>
        <v>25</v>
      </c>
      <c r="G442" s="2" t="str">
        <f>Database!F450</f>
        <v>CAN</v>
      </c>
      <c r="H442" s="4" t="str">
        <f>Database!E450</f>
        <v>SK</v>
      </c>
      <c r="I442" s="18">
        <f>Database!G450</f>
        <v>800000</v>
      </c>
      <c r="J442" s="2">
        <f t="shared" si="56"/>
        <v>800000</v>
      </c>
      <c r="K442" s="2" t="str">
        <f t="shared" si="57"/>
        <v/>
      </c>
      <c r="L442" s="2" t="str">
        <f t="shared" si="58"/>
        <v/>
      </c>
      <c r="M442" s="2" t="str">
        <f t="shared" si="59"/>
        <v/>
      </c>
      <c r="N442" s="2" t="str">
        <f t="shared" si="60"/>
        <v/>
      </c>
      <c r="O442" s="2">
        <f t="shared" si="61"/>
        <v>104</v>
      </c>
      <c r="P442">
        <f t="shared" si="62"/>
        <v>103</v>
      </c>
    </row>
    <row r="443" spans="1:16" x14ac:dyDescent="0.25">
      <c r="A443" s="2" t="str">
        <f>Database!A432</f>
        <v>NSH</v>
      </c>
      <c r="B443" s="2">
        <f t="shared" si="54"/>
        <v>4</v>
      </c>
      <c r="C443" s="3">
        <f t="shared" si="55"/>
        <v>0.625</v>
      </c>
      <c r="D443" s="2" t="str">
        <f>Database!C432</f>
        <v>D</v>
      </c>
      <c r="E443" s="2" t="str">
        <f>Database!B432</f>
        <v>Jordan Gross</v>
      </c>
      <c r="F443" s="19">
        <f>2022-Database!D432</f>
        <v>27</v>
      </c>
      <c r="G443" s="2" t="str">
        <f>Database!F432</f>
        <v>USA</v>
      </c>
      <c r="H443" s="4" t="str">
        <f>Database!E432</f>
        <v>MN</v>
      </c>
      <c r="I443" s="18">
        <f>Database!G432</f>
        <v>762500</v>
      </c>
      <c r="J443" s="2" t="str">
        <f t="shared" si="56"/>
        <v/>
      </c>
      <c r="K443" s="2" t="str">
        <f t="shared" si="57"/>
        <v/>
      </c>
      <c r="L443" s="2" t="str">
        <f t="shared" si="58"/>
        <v/>
      </c>
      <c r="M443" s="2">
        <f t="shared" si="59"/>
        <v>762500</v>
      </c>
      <c r="N443" s="2" t="str">
        <f t="shared" si="60"/>
        <v/>
      </c>
      <c r="O443" s="2">
        <f t="shared" si="61"/>
        <v>217</v>
      </c>
      <c r="P443">
        <f t="shared" si="62"/>
        <v>216</v>
      </c>
    </row>
    <row r="444" spans="1:16" x14ac:dyDescent="0.25">
      <c r="A444" s="2" t="str">
        <f>Database!A434</f>
        <v>NSH</v>
      </c>
      <c r="B444" s="2">
        <f t="shared" si="54"/>
        <v>4</v>
      </c>
      <c r="C444" s="3">
        <f t="shared" si="55"/>
        <v>0.625</v>
      </c>
      <c r="D444" s="2" t="str">
        <f>Database!C434</f>
        <v>D</v>
      </c>
      <c r="E444" s="2" t="str">
        <f>Database!B434</f>
        <v>Kevin Gravel</v>
      </c>
      <c r="F444" s="19">
        <f>2022-Database!D434</f>
        <v>30</v>
      </c>
      <c r="G444" s="2" t="str">
        <f>Database!F434</f>
        <v>USA</v>
      </c>
      <c r="H444" s="4" t="str">
        <f>Database!E434</f>
        <v>MI</v>
      </c>
      <c r="I444" s="18">
        <f>Database!G434</f>
        <v>762500</v>
      </c>
      <c r="J444" s="2" t="str">
        <f t="shared" si="56"/>
        <v/>
      </c>
      <c r="K444" s="2" t="str">
        <f t="shared" si="57"/>
        <v/>
      </c>
      <c r="L444" s="2" t="str">
        <f t="shared" si="58"/>
        <v/>
      </c>
      <c r="M444" s="2">
        <f t="shared" si="59"/>
        <v>762500</v>
      </c>
      <c r="N444" s="2" t="str">
        <f t="shared" si="60"/>
        <v/>
      </c>
      <c r="O444" s="2">
        <f t="shared" si="61"/>
        <v>217</v>
      </c>
      <c r="P444">
        <f t="shared" si="62"/>
        <v>216</v>
      </c>
    </row>
    <row r="445" spans="1:16" x14ac:dyDescent="0.25">
      <c r="A445" s="2" t="str">
        <f>Database!A446</f>
        <v>NSH</v>
      </c>
      <c r="B445" s="2">
        <f t="shared" si="54"/>
        <v>4</v>
      </c>
      <c r="C445" s="3">
        <f t="shared" si="55"/>
        <v>0.625</v>
      </c>
      <c r="D445" s="2" t="str">
        <f>Database!C446</f>
        <v>D</v>
      </c>
      <c r="E445" s="2" t="str">
        <f>Database!B446</f>
        <v>Roland McKeown</v>
      </c>
      <c r="F445" s="19">
        <f>2022-Database!D446</f>
        <v>26</v>
      </c>
      <c r="G445" s="2" t="str">
        <f>Database!F446</f>
        <v>CAN</v>
      </c>
      <c r="H445" s="4" t="str">
        <f>Database!E446</f>
        <v>ON</v>
      </c>
      <c r="I445" s="18">
        <f>Database!G446</f>
        <v>762500</v>
      </c>
      <c r="J445" s="2" t="str">
        <f t="shared" si="56"/>
        <v/>
      </c>
      <c r="K445" s="2" t="str">
        <f t="shared" si="57"/>
        <v/>
      </c>
      <c r="L445" s="2" t="str">
        <f t="shared" si="58"/>
        <v/>
      </c>
      <c r="M445" s="2">
        <f t="shared" si="59"/>
        <v>762500</v>
      </c>
      <c r="N445" s="2" t="str">
        <f t="shared" si="60"/>
        <v/>
      </c>
      <c r="O445" s="2">
        <f t="shared" si="61"/>
        <v>217</v>
      </c>
      <c r="P445">
        <f t="shared" si="62"/>
        <v>216</v>
      </c>
    </row>
    <row r="446" spans="1:16" x14ac:dyDescent="0.25">
      <c r="A446" s="2" t="str">
        <f>Database!A451</f>
        <v>NSH</v>
      </c>
      <c r="B446" s="2">
        <f t="shared" si="54"/>
        <v>4</v>
      </c>
      <c r="C446" s="3">
        <f t="shared" si="55"/>
        <v>0.53125</v>
      </c>
      <c r="D446" s="2" t="str">
        <f>Database!C451</f>
        <v>C</v>
      </c>
      <c r="E446" s="2" t="str">
        <f>Database!B451</f>
        <v>Yakov Trenin</v>
      </c>
      <c r="F446" s="19">
        <f>2022-Database!D451</f>
        <v>25</v>
      </c>
      <c r="G446" s="2" t="str">
        <f>Database!F451</f>
        <v>RUS</v>
      </c>
      <c r="H446" s="4" t="str">
        <f>Database!E451</f>
        <v>--</v>
      </c>
      <c r="I446" s="18">
        <f>Database!G451</f>
        <v>1700000</v>
      </c>
      <c r="J446" s="2" t="str">
        <f t="shared" si="56"/>
        <v/>
      </c>
      <c r="K446" s="2">
        <f t="shared" si="57"/>
        <v>1700000</v>
      </c>
      <c r="L446" s="2" t="str">
        <f t="shared" si="58"/>
        <v/>
      </c>
      <c r="M446" s="2" t="str">
        <f t="shared" si="59"/>
        <v/>
      </c>
      <c r="N446" s="2" t="str">
        <f t="shared" si="60"/>
        <v/>
      </c>
      <c r="O446" s="2">
        <f t="shared" si="61"/>
        <v>112</v>
      </c>
      <c r="P446">
        <f t="shared" si="62"/>
        <v>111</v>
      </c>
    </row>
    <row r="447" spans="1:16" x14ac:dyDescent="0.25">
      <c r="A447" s="2" t="str">
        <f>Database!A431</f>
        <v>NSH</v>
      </c>
      <c r="B447" s="2">
        <f t="shared" si="54"/>
        <v>4</v>
      </c>
      <c r="C447" s="3">
        <f t="shared" si="55"/>
        <v>0.5</v>
      </c>
      <c r="D447" s="2" t="str">
        <f>Database!C431</f>
        <v>L</v>
      </c>
      <c r="E447" s="2" t="str">
        <f>Database!B431</f>
        <v>John Leonard</v>
      </c>
      <c r="F447" s="19">
        <f>2022-Database!D431</f>
        <v>24</v>
      </c>
      <c r="G447" s="2" t="str">
        <f>Database!F431</f>
        <v>USA</v>
      </c>
      <c r="H447" s="4" t="str">
        <f>Database!E431</f>
        <v>NJ</v>
      </c>
      <c r="I447" s="18">
        <f>Database!G431</f>
        <v>750000</v>
      </c>
      <c r="J447" s="2">
        <f t="shared" si="56"/>
        <v>750000</v>
      </c>
      <c r="K447" s="2" t="str">
        <f t="shared" si="57"/>
        <v/>
      </c>
      <c r="L447" s="2" t="str">
        <f t="shared" si="58"/>
        <v/>
      </c>
      <c r="M447" s="2" t="str">
        <f t="shared" si="59"/>
        <v/>
      </c>
      <c r="N447" s="2" t="str">
        <f t="shared" si="60"/>
        <v/>
      </c>
      <c r="O447" s="2">
        <f t="shared" si="61"/>
        <v>113</v>
      </c>
      <c r="P447">
        <f t="shared" si="62"/>
        <v>112</v>
      </c>
    </row>
    <row r="448" spans="1:16" x14ac:dyDescent="0.25">
      <c r="A448" s="2" t="str">
        <f>Database!A436</f>
        <v>NSH</v>
      </c>
      <c r="B448" s="2">
        <f t="shared" si="54"/>
        <v>4</v>
      </c>
      <c r="C448" s="3">
        <f t="shared" si="55"/>
        <v>0.5</v>
      </c>
      <c r="D448" s="2" t="str">
        <f>Database!C436</f>
        <v>L</v>
      </c>
      <c r="E448" s="2" t="str">
        <f>Database!B436</f>
        <v>Kiefer Sherwood</v>
      </c>
      <c r="F448" s="19">
        <f>2022-Database!D436</f>
        <v>27</v>
      </c>
      <c r="G448" s="2" t="str">
        <f>Database!F436</f>
        <v>USA</v>
      </c>
      <c r="H448" s="4" t="str">
        <f>Database!E436</f>
        <v>OH</v>
      </c>
      <c r="I448" s="18">
        <f>Database!G436</f>
        <v>750000</v>
      </c>
      <c r="J448" s="2">
        <f t="shared" si="56"/>
        <v>750000</v>
      </c>
      <c r="K448" s="2" t="str">
        <f t="shared" si="57"/>
        <v/>
      </c>
      <c r="L448" s="2" t="str">
        <f t="shared" si="58"/>
        <v/>
      </c>
      <c r="M448" s="2" t="str">
        <f t="shared" si="59"/>
        <v/>
      </c>
      <c r="N448" s="2" t="str">
        <f t="shared" si="60"/>
        <v/>
      </c>
      <c r="O448" s="2">
        <f t="shared" si="61"/>
        <v>113</v>
      </c>
      <c r="P448">
        <f t="shared" si="62"/>
        <v>112</v>
      </c>
    </row>
    <row r="449" spans="1:16" x14ac:dyDescent="0.25">
      <c r="A449" s="2" t="str">
        <f>Database!A424</f>
        <v>NSH</v>
      </c>
      <c r="B449" s="2">
        <f t="shared" si="54"/>
        <v>5</v>
      </c>
      <c r="C449" s="3">
        <f t="shared" si="55"/>
        <v>0.875</v>
      </c>
      <c r="D449" s="2" t="str">
        <f>Database!C424</f>
        <v>D</v>
      </c>
      <c r="E449" s="2" t="str">
        <f>Database!B424</f>
        <v>Alexandre Carrier</v>
      </c>
      <c r="F449" s="19">
        <f>2022-Database!D424</f>
        <v>26</v>
      </c>
      <c r="G449" s="2" t="str">
        <f>Database!F424</f>
        <v>CAN</v>
      </c>
      <c r="H449" s="4" t="str">
        <f>Database!E424</f>
        <v>QC</v>
      </c>
      <c r="I449" s="18">
        <f>Database!G424</f>
        <v>733333</v>
      </c>
      <c r="J449" s="2" t="str">
        <f t="shared" si="56"/>
        <v/>
      </c>
      <c r="K449" s="2" t="str">
        <f t="shared" si="57"/>
        <v/>
      </c>
      <c r="L449" s="2" t="str">
        <f t="shared" si="58"/>
        <v/>
      </c>
      <c r="M449" s="2">
        <f t="shared" si="59"/>
        <v>733333</v>
      </c>
      <c r="N449" s="2" t="str">
        <f t="shared" si="60"/>
        <v/>
      </c>
      <c r="O449" s="2">
        <f t="shared" si="61"/>
        <v>265</v>
      </c>
      <c r="P449">
        <f t="shared" si="62"/>
        <v>264</v>
      </c>
    </row>
    <row r="450" spans="1:16" x14ac:dyDescent="0.25">
      <c r="A450" s="2" t="str">
        <f>Database!A445</f>
        <v>NSH</v>
      </c>
      <c r="B450" s="2">
        <f t="shared" ref="B450:B513" si="63">IF(D450="D",(P450-MOD(P450,64))/64,(P450-MOD(P450,32))/32)+1</f>
        <v>6</v>
      </c>
      <c r="C450" s="3">
        <f t="shared" ref="C450:C513" si="64">IF(D450="D",(64-MOD(P450,64))/64,(32-MOD(P450,32))/32)</f>
        <v>0.75</v>
      </c>
      <c r="D450" s="2" t="str">
        <f>Database!C445</f>
        <v>C</v>
      </c>
      <c r="E450" s="2" t="str">
        <f>Database!B445</f>
        <v>Philip Tomasino</v>
      </c>
      <c r="F450" s="19">
        <f>2022-Database!D445</f>
        <v>21</v>
      </c>
      <c r="G450" s="2" t="str">
        <f>Database!F445</f>
        <v>CAN</v>
      </c>
      <c r="H450" s="4" t="str">
        <f>Database!E445</f>
        <v>ON</v>
      </c>
      <c r="I450" s="18">
        <f>Database!G445</f>
        <v>863333</v>
      </c>
      <c r="J450" s="2" t="str">
        <f t="shared" ref="J450:J513" si="65">IF($D450="L",$I450,"")</f>
        <v/>
      </c>
      <c r="K450" s="2">
        <f t="shared" ref="K450:K513" si="66">IF($D450="C",$I450,"")</f>
        <v>863333</v>
      </c>
      <c r="L450" s="2" t="str">
        <f t="shared" ref="L450:L513" si="67">IF($D450="R",$I450,"")</f>
        <v/>
      </c>
      <c r="M450" s="2" t="str">
        <f t="shared" ref="M450:M513" si="68">IF($D450="D",$I450,"")</f>
        <v/>
      </c>
      <c r="N450" s="2" t="str">
        <f t="shared" ref="N450:N513" si="69">IF($D450="G",$I450,"")</f>
        <v/>
      </c>
      <c r="O450" s="2">
        <f t="shared" ref="O450:O513" si="70">IF(D450="L",RANK(J450,J$2:J$815,FALSE),0)+IF(D450="C",RANK(K450,K$2:K$815,FALSE),0)+IF(D450="R",RANK(L450,L$2:L$815,FALSE),0)+IF(D450="D",RANK(M450,M$2:M$815,FALSE),0)+IF(D450="G",RANK(N450,N$2:N$815,FALSE),0)</f>
        <v>169</v>
      </c>
      <c r="P450">
        <f t="shared" ref="P450:P513" si="71">O450-1</f>
        <v>168</v>
      </c>
    </row>
    <row r="451" spans="1:16" x14ac:dyDescent="0.25">
      <c r="A451" s="2" t="str">
        <f>Database!A438</f>
        <v>NSH</v>
      </c>
      <c r="B451" s="2">
        <f t="shared" si="63"/>
        <v>7</v>
      </c>
      <c r="C451" s="3">
        <f t="shared" si="64"/>
        <v>0.625</v>
      </c>
      <c r="D451" s="2" t="str">
        <f>Database!C438</f>
        <v>C</v>
      </c>
      <c r="E451" s="2" t="str">
        <f>Database!B438</f>
        <v>Mark Jankowski</v>
      </c>
      <c r="F451" s="19">
        <f>2022-Database!D438</f>
        <v>28</v>
      </c>
      <c r="G451" s="2" t="str">
        <f>Database!F438</f>
        <v>CAN</v>
      </c>
      <c r="H451" s="4" t="str">
        <f>Database!E438</f>
        <v>ON</v>
      </c>
      <c r="I451" s="18">
        <f>Database!G438</f>
        <v>750000</v>
      </c>
      <c r="J451" s="2" t="str">
        <f t="shared" si="65"/>
        <v/>
      </c>
      <c r="K451" s="2">
        <f t="shared" si="66"/>
        <v>750000</v>
      </c>
      <c r="L451" s="2" t="str">
        <f t="shared" si="67"/>
        <v/>
      </c>
      <c r="M451" s="2" t="str">
        <f t="shared" si="68"/>
        <v/>
      </c>
      <c r="N451" s="2" t="str">
        <f t="shared" si="69"/>
        <v/>
      </c>
      <c r="O451" s="2">
        <f t="shared" si="70"/>
        <v>205</v>
      </c>
      <c r="P451">
        <f t="shared" si="71"/>
        <v>204</v>
      </c>
    </row>
    <row r="452" spans="1:16" x14ac:dyDescent="0.25">
      <c r="A452" s="2" t="str">
        <f>Database!A453</f>
        <v>NYI</v>
      </c>
      <c r="B452" s="2">
        <f t="shared" si="63"/>
        <v>1</v>
      </c>
      <c r="C452" s="3">
        <f t="shared" si="64"/>
        <v>0.65625</v>
      </c>
      <c r="D452" s="2" t="str">
        <f>Database!C453</f>
        <v>L</v>
      </c>
      <c r="E452" s="2" t="str">
        <f>Database!B453</f>
        <v>Anders Lee</v>
      </c>
      <c r="F452" s="19">
        <f>2022-Database!D453</f>
        <v>32</v>
      </c>
      <c r="G452" s="2" t="str">
        <f>Database!F453</f>
        <v>USA</v>
      </c>
      <c r="H452" s="4" t="str">
        <f>Database!E453</f>
        <v>MN</v>
      </c>
      <c r="I452" s="18">
        <f>Database!G453</f>
        <v>7000000</v>
      </c>
      <c r="J452" s="2">
        <f t="shared" si="65"/>
        <v>7000000</v>
      </c>
      <c r="K452" s="2" t="str">
        <f t="shared" si="66"/>
        <v/>
      </c>
      <c r="L452" s="2" t="str">
        <f t="shared" si="67"/>
        <v/>
      </c>
      <c r="M452" s="2" t="str">
        <f t="shared" si="68"/>
        <v/>
      </c>
      <c r="N452" s="2" t="str">
        <f t="shared" si="69"/>
        <v/>
      </c>
      <c r="O452" s="2">
        <f t="shared" si="70"/>
        <v>12</v>
      </c>
      <c r="P452">
        <f t="shared" si="71"/>
        <v>11</v>
      </c>
    </row>
    <row r="453" spans="1:16" x14ac:dyDescent="0.25">
      <c r="A453" s="2" t="str">
        <f>Database!A471</f>
        <v>NYI</v>
      </c>
      <c r="B453" s="2">
        <f t="shared" si="63"/>
        <v>1</v>
      </c>
      <c r="C453" s="3">
        <f t="shared" si="64"/>
        <v>0.625</v>
      </c>
      <c r="D453" s="2" t="str">
        <f>Database!C471</f>
        <v>G</v>
      </c>
      <c r="E453" s="2" t="str">
        <f>Database!B471</f>
        <v>Semyon Varlamov</v>
      </c>
      <c r="F453" s="19">
        <f>2022-Database!D471</f>
        <v>34</v>
      </c>
      <c r="G453" s="2" t="str">
        <f>Database!F471</f>
        <v>RUS</v>
      </c>
      <c r="H453" s="4" t="str">
        <f>Database!E471</f>
        <v>--</v>
      </c>
      <c r="I453" s="18">
        <f>Database!G471</f>
        <v>5000000</v>
      </c>
      <c r="J453" s="2" t="str">
        <f t="shared" si="65"/>
        <v/>
      </c>
      <c r="K453" s="2" t="str">
        <f t="shared" si="66"/>
        <v/>
      </c>
      <c r="L453" s="2" t="str">
        <f t="shared" si="67"/>
        <v/>
      </c>
      <c r="M453" s="2" t="str">
        <f t="shared" si="68"/>
        <v/>
      </c>
      <c r="N453" s="2">
        <f t="shared" si="69"/>
        <v>5000000</v>
      </c>
      <c r="O453" s="2">
        <f t="shared" si="70"/>
        <v>13</v>
      </c>
      <c r="P453">
        <f t="shared" si="71"/>
        <v>12</v>
      </c>
    </row>
    <row r="454" spans="1:16" x14ac:dyDescent="0.25">
      <c r="A454" s="2" t="str">
        <f>Database!A467</f>
        <v>NYI</v>
      </c>
      <c r="B454" s="2">
        <f t="shared" si="63"/>
        <v>1</v>
      </c>
      <c r="C454" s="3">
        <f t="shared" si="64"/>
        <v>0.453125</v>
      </c>
      <c r="D454" s="2" t="str">
        <f>Database!C467</f>
        <v>D</v>
      </c>
      <c r="E454" s="2" t="str">
        <f>Database!B467</f>
        <v>Ryan Pulock</v>
      </c>
      <c r="F454" s="19">
        <f>2022-Database!D467</f>
        <v>28</v>
      </c>
      <c r="G454" s="2" t="str">
        <f>Database!F467</f>
        <v>CAN</v>
      </c>
      <c r="H454" s="4" t="str">
        <f>Database!E467</f>
        <v>MB</v>
      </c>
      <c r="I454" s="18">
        <f>Database!G467</f>
        <v>6150000</v>
      </c>
      <c r="J454" s="2" t="str">
        <f t="shared" si="65"/>
        <v/>
      </c>
      <c r="K454" s="2" t="str">
        <f t="shared" si="66"/>
        <v/>
      </c>
      <c r="L454" s="2" t="str">
        <f t="shared" si="67"/>
        <v/>
      </c>
      <c r="M454" s="2">
        <f t="shared" si="68"/>
        <v>6150000</v>
      </c>
      <c r="N454" s="2" t="str">
        <f t="shared" si="69"/>
        <v/>
      </c>
      <c r="O454" s="2">
        <f t="shared" si="70"/>
        <v>36</v>
      </c>
      <c r="P454">
        <f t="shared" si="71"/>
        <v>35</v>
      </c>
    </row>
    <row r="455" spans="1:16" x14ac:dyDescent="0.25">
      <c r="A455" s="2" t="str">
        <f>Database!A458</f>
        <v>NYI</v>
      </c>
      <c r="B455" s="2">
        <f t="shared" si="63"/>
        <v>1</v>
      </c>
      <c r="C455" s="3">
        <f t="shared" si="64"/>
        <v>0.34375</v>
      </c>
      <c r="D455" s="2" t="str">
        <f>Database!C458</f>
        <v>G</v>
      </c>
      <c r="E455" s="2" t="str">
        <f>Database!B458</f>
        <v>Ilya Sorokin</v>
      </c>
      <c r="F455" s="19">
        <f>2022-Database!D458</f>
        <v>27</v>
      </c>
      <c r="G455" s="2" t="str">
        <f>Database!F458</f>
        <v>RUS</v>
      </c>
      <c r="H455" s="4" t="str">
        <f>Database!E458</f>
        <v>--</v>
      </c>
      <c r="I455" s="18">
        <f>Database!G458</f>
        <v>4000000</v>
      </c>
      <c r="J455" s="2" t="str">
        <f t="shared" si="65"/>
        <v/>
      </c>
      <c r="K455" s="2" t="str">
        <f t="shared" si="66"/>
        <v/>
      </c>
      <c r="L455" s="2" t="str">
        <f t="shared" si="67"/>
        <v/>
      </c>
      <c r="M455" s="2" t="str">
        <f t="shared" si="68"/>
        <v/>
      </c>
      <c r="N455" s="2">
        <f t="shared" si="69"/>
        <v>4000000</v>
      </c>
      <c r="O455" s="2">
        <f t="shared" si="70"/>
        <v>22</v>
      </c>
      <c r="P455">
        <f t="shared" si="71"/>
        <v>21</v>
      </c>
    </row>
    <row r="456" spans="1:16" x14ac:dyDescent="0.25">
      <c r="A456" s="2" t="str">
        <f>Database!A452</f>
        <v>NYI</v>
      </c>
      <c r="B456" s="2">
        <f t="shared" si="63"/>
        <v>1</v>
      </c>
      <c r="C456" s="3">
        <f t="shared" si="64"/>
        <v>0.296875</v>
      </c>
      <c r="D456" s="2" t="str">
        <f>Database!C452</f>
        <v>D</v>
      </c>
      <c r="E456" s="2" t="str">
        <f>Database!B452</f>
        <v>Adam Pelech</v>
      </c>
      <c r="F456" s="19">
        <f>2022-Database!D452</f>
        <v>28</v>
      </c>
      <c r="G456" s="2" t="str">
        <f>Database!F452</f>
        <v>CAN</v>
      </c>
      <c r="H456" s="4" t="str">
        <f>Database!E452</f>
        <v>ON</v>
      </c>
      <c r="I456" s="18">
        <f>Database!G452</f>
        <v>5750000</v>
      </c>
      <c r="J456" s="2" t="str">
        <f t="shared" si="65"/>
        <v/>
      </c>
      <c r="K456" s="2" t="str">
        <f t="shared" si="66"/>
        <v/>
      </c>
      <c r="L456" s="2" t="str">
        <f t="shared" si="67"/>
        <v/>
      </c>
      <c r="M456" s="2">
        <f t="shared" si="68"/>
        <v>5750000</v>
      </c>
      <c r="N456" s="2" t="str">
        <f t="shared" si="69"/>
        <v/>
      </c>
      <c r="O456" s="2">
        <f t="shared" si="70"/>
        <v>46</v>
      </c>
      <c r="P456">
        <f t="shared" si="71"/>
        <v>45</v>
      </c>
    </row>
    <row r="457" spans="1:16" x14ac:dyDescent="0.25">
      <c r="A457" s="2" t="str">
        <f>Database!A462</f>
        <v>NYI</v>
      </c>
      <c r="B457" s="2">
        <f t="shared" si="63"/>
        <v>1</v>
      </c>
      <c r="C457" s="3">
        <f t="shared" si="64"/>
        <v>0.15625</v>
      </c>
      <c r="D457" s="2" t="str">
        <f>Database!C462</f>
        <v>C</v>
      </c>
      <c r="E457" s="2" t="str">
        <f>Database!B462</f>
        <v>Mathew Barzal</v>
      </c>
      <c r="F457" s="19">
        <f>2022-Database!D462</f>
        <v>25</v>
      </c>
      <c r="G457" s="2" t="str">
        <f>Database!F462</f>
        <v>CAN</v>
      </c>
      <c r="H457" s="4" t="str">
        <f>Database!E462</f>
        <v>BC</v>
      </c>
      <c r="I457" s="18">
        <f>Database!G462</f>
        <v>7000000</v>
      </c>
      <c r="J457" s="2" t="str">
        <f t="shared" si="65"/>
        <v/>
      </c>
      <c r="K457" s="2">
        <f t="shared" si="66"/>
        <v>7000000</v>
      </c>
      <c r="L457" s="2" t="str">
        <f t="shared" si="67"/>
        <v/>
      </c>
      <c r="M457" s="2" t="str">
        <f t="shared" si="68"/>
        <v/>
      </c>
      <c r="N457" s="2" t="str">
        <f t="shared" si="69"/>
        <v/>
      </c>
      <c r="O457" s="2">
        <f t="shared" si="70"/>
        <v>28</v>
      </c>
      <c r="P457">
        <f t="shared" si="71"/>
        <v>27</v>
      </c>
    </row>
    <row r="458" spans="1:16" x14ac:dyDescent="0.25">
      <c r="A458" s="2" t="str">
        <f>Database!A460</f>
        <v>NYI</v>
      </c>
      <c r="B458" s="2">
        <f t="shared" si="63"/>
        <v>1</v>
      </c>
      <c r="C458" s="3">
        <f t="shared" si="64"/>
        <v>3.125E-2</v>
      </c>
      <c r="D458" s="2" t="str">
        <f>Database!C460</f>
        <v>R</v>
      </c>
      <c r="E458" s="2" t="str">
        <f>Database!B460</f>
        <v>Josh Bailey</v>
      </c>
      <c r="F458" s="19">
        <f>2022-Database!D460</f>
        <v>33</v>
      </c>
      <c r="G458" s="2" t="str">
        <f>Database!F460</f>
        <v>CAN</v>
      </c>
      <c r="H458" s="4" t="str">
        <f>Database!E460</f>
        <v>ON</v>
      </c>
      <c r="I458" s="18">
        <f>Database!G460</f>
        <v>5000000</v>
      </c>
      <c r="J458" s="2" t="str">
        <f t="shared" si="65"/>
        <v/>
      </c>
      <c r="K458" s="2" t="str">
        <f t="shared" si="66"/>
        <v/>
      </c>
      <c r="L458" s="2">
        <f t="shared" si="67"/>
        <v>5000000</v>
      </c>
      <c r="M458" s="2" t="str">
        <f t="shared" si="68"/>
        <v/>
      </c>
      <c r="N458" s="2" t="str">
        <f t="shared" si="69"/>
        <v/>
      </c>
      <c r="O458" s="2">
        <f t="shared" si="70"/>
        <v>32</v>
      </c>
      <c r="P458">
        <f t="shared" si="71"/>
        <v>31</v>
      </c>
    </row>
    <row r="459" spans="1:16" x14ac:dyDescent="0.25">
      <c r="A459" s="2" t="str">
        <f>Database!A461</f>
        <v>NYI</v>
      </c>
      <c r="B459" s="2">
        <f t="shared" si="63"/>
        <v>1</v>
      </c>
      <c r="C459" s="3">
        <f t="shared" si="64"/>
        <v>3.125E-2</v>
      </c>
      <c r="D459" s="2" t="str">
        <f>Database!C461</f>
        <v>R</v>
      </c>
      <c r="E459" s="2" t="str">
        <f>Database!B461</f>
        <v>Kyle Palmieri</v>
      </c>
      <c r="F459" s="19">
        <f>2022-Database!D461</f>
        <v>31</v>
      </c>
      <c r="G459" s="2" t="str">
        <f>Database!F461</f>
        <v>USA</v>
      </c>
      <c r="H459" s="4" t="str">
        <f>Database!E461</f>
        <v>NY</v>
      </c>
      <c r="I459" s="18">
        <f>Database!G461</f>
        <v>5000000</v>
      </c>
      <c r="J459" s="2" t="str">
        <f t="shared" si="65"/>
        <v/>
      </c>
      <c r="K459" s="2" t="str">
        <f t="shared" si="66"/>
        <v/>
      </c>
      <c r="L459" s="2">
        <f t="shared" si="67"/>
        <v>5000000</v>
      </c>
      <c r="M459" s="2" t="str">
        <f t="shared" si="68"/>
        <v/>
      </c>
      <c r="N459" s="2" t="str">
        <f t="shared" si="69"/>
        <v/>
      </c>
      <c r="O459" s="2">
        <f t="shared" si="70"/>
        <v>32</v>
      </c>
      <c r="P459">
        <f t="shared" si="71"/>
        <v>31</v>
      </c>
    </row>
    <row r="460" spans="1:16" x14ac:dyDescent="0.25">
      <c r="A460" s="2" t="str">
        <f>Database!A455</f>
        <v>NYI</v>
      </c>
      <c r="B460" s="2">
        <f t="shared" si="63"/>
        <v>2</v>
      </c>
      <c r="C460" s="3">
        <f t="shared" si="64"/>
        <v>0.875</v>
      </c>
      <c r="D460" s="2" t="str">
        <f>Database!C455</f>
        <v>C</v>
      </c>
      <c r="E460" s="2" t="str">
        <f>Database!B455</f>
        <v>Brock Nelson</v>
      </c>
      <c r="F460" s="19">
        <f>2022-Database!D455</f>
        <v>31</v>
      </c>
      <c r="G460" s="2" t="str">
        <f>Database!F455</f>
        <v>USA</v>
      </c>
      <c r="H460" s="4" t="str">
        <f>Database!E455</f>
        <v>MN</v>
      </c>
      <c r="I460" s="18">
        <f>Database!G455</f>
        <v>6000000</v>
      </c>
      <c r="J460" s="2" t="str">
        <f t="shared" si="65"/>
        <v/>
      </c>
      <c r="K460" s="2">
        <f t="shared" si="66"/>
        <v>6000000</v>
      </c>
      <c r="L460" s="2" t="str">
        <f t="shared" si="67"/>
        <v/>
      </c>
      <c r="M460" s="2" t="str">
        <f t="shared" si="68"/>
        <v/>
      </c>
      <c r="N460" s="2" t="str">
        <f t="shared" si="69"/>
        <v/>
      </c>
      <c r="O460" s="2">
        <f t="shared" si="70"/>
        <v>37</v>
      </c>
      <c r="P460">
        <f t="shared" si="71"/>
        <v>36</v>
      </c>
    </row>
    <row r="461" spans="1:16" x14ac:dyDescent="0.25">
      <c r="A461" s="2" t="str">
        <f>Database!A454</f>
        <v>NYI</v>
      </c>
      <c r="B461" s="2">
        <f t="shared" si="63"/>
        <v>2</v>
      </c>
      <c r="C461" s="3">
        <f t="shared" si="64"/>
        <v>0.5625</v>
      </c>
      <c r="D461" s="2" t="str">
        <f>Database!C454</f>
        <v>L</v>
      </c>
      <c r="E461" s="2" t="str">
        <f>Database!B454</f>
        <v>Anthony Beauvillier</v>
      </c>
      <c r="F461" s="19">
        <f>2022-Database!D454</f>
        <v>25</v>
      </c>
      <c r="G461" s="2" t="str">
        <f>Database!F454</f>
        <v>CAN</v>
      </c>
      <c r="H461" s="4" t="str">
        <f>Database!E454</f>
        <v>QC</v>
      </c>
      <c r="I461" s="18">
        <f>Database!G454</f>
        <v>4150000</v>
      </c>
      <c r="J461" s="2">
        <f t="shared" si="65"/>
        <v>4150000</v>
      </c>
      <c r="K461" s="2" t="str">
        <f t="shared" si="66"/>
        <v/>
      </c>
      <c r="L461" s="2" t="str">
        <f t="shared" si="67"/>
        <v/>
      </c>
      <c r="M461" s="2" t="str">
        <f t="shared" si="68"/>
        <v/>
      </c>
      <c r="N461" s="2" t="str">
        <f t="shared" si="69"/>
        <v/>
      </c>
      <c r="O461" s="2">
        <f t="shared" si="70"/>
        <v>47</v>
      </c>
      <c r="P461">
        <f t="shared" si="71"/>
        <v>46</v>
      </c>
    </row>
    <row r="462" spans="1:16" x14ac:dyDescent="0.25">
      <c r="A462" s="2" t="str">
        <f>Database!A459</f>
        <v>NYI</v>
      </c>
      <c r="B462" s="2">
        <f t="shared" si="63"/>
        <v>2</v>
      </c>
      <c r="C462" s="3">
        <f t="shared" si="64"/>
        <v>0.28125</v>
      </c>
      <c r="D462" s="2" t="str">
        <f>Database!C459</f>
        <v>C</v>
      </c>
      <c r="E462" s="2" t="str">
        <f>Database!B459</f>
        <v>Jean-Gabriel Pageau</v>
      </c>
      <c r="F462" s="19">
        <f>2022-Database!D459</f>
        <v>30</v>
      </c>
      <c r="G462" s="2" t="str">
        <f>Database!F459</f>
        <v>CAN</v>
      </c>
      <c r="H462" s="4" t="str">
        <f>Database!E459</f>
        <v>ON</v>
      </c>
      <c r="I462" s="18">
        <f>Database!G459</f>
        <v>5000000</v>
      </c>
      <c r="J462" s="2" t="str">
        <f t="shared" si="65"/>
        <v/>
      </c>
      <c r="K462" s="2">
        <f t="shared" si="66"/>
        <v>5000000</v>
      </c>
      <c r="L462" s="2" t="str">
        <f t="shared" si="67"/>
        <v/>
      </c>
      <c r="M462" s="2" t="str">
        <f t="shared" si="68"/>
        <v/>
      </c>
      <c r="N462" s="2" t="str">
        <f t="shared" si="69"/>
        <v/>
      </c>
      <c r="O462" s="2">
        <f t="shared" si="70"/>
        <v>56</v>
      </c>
      <c r="P462">
        <f t="shared" si="71"/>
        <v>55</v>
      </c>
    </row>
    <row r="463" spans="1:16" x14ac:dyDescent="0.25">
      <c r="A463" s="2" t="str">
        <f>Database!A456</f>
        <v>NYI</v>
      </c>
      <c r="B463" s="2">
        <f t="shared" si="63"/>
        <v>2</v>
      </c>
      <c r="C463" s="3">
        <f t="shared" si="64"/>
        <v>0.25</v>
      </c>
      <c r="D463" s="2" t="str">
        <f>Database!C456</f>
        <v>R</v>
      </c>
      <c r="E463" s="2" t="str">
        <f>Database!B456</f>
        <v>Cal Clutterbuck</v>
      </c>
      <c r="F463" s="19">
        <f>2022-Database!D456</f>
        <v>35</v>
      </c>
      <c r="G463" s="2" t="str">
        <f>Database!F456</f>
        <v>CAN</v>
      </c>
      <c r="H463" s="4" t="str">
        <f>Database!E456</f>
        <v>ON</v>
      </c>
      <c r="I463" s="18">
        <f>Database!G456</f>
        <v>1750000</v>
      </c>
      <c r="J463" s="2" t="str">
        <f t="shared" si="65"/>
        <v/>
      </c>
      <c r="K463" s="2" t="str">
        <f t="shared" si="66"/>
        <v/>
      </c>
      <c r="L463" s="2">
        <f t="shared" si="67"/>
        <v>1750000</v>
      </c>
      <c r="M463" s="2" t="str">
        <f t="shared" si="68"/>
        <v/>
      </c>
      <c r="N463" s="2" t="str">
        <f t="shared" si="69"/>
        <v/>
      </c>
      <c r="O463" s="2">
        <f t="shared" si="70"/>
        <v>57</v>
      </c>
      <c r="P463">
        <f t="shared" si="71"/>
        <v>56</v>
      </c>
    </row>
    <row r="464" spans="1:16" x14ac:dyDescent="0.25">
      <c r="A464" s="2" t="str">
        <f>Database!A468</f>
        <v>NYI</v>
      </c>
      <c r="B464" s="2">
        <f t="shared" si="63"/>
        <v>3</v>
      </c>
      <c r="C464" s="3">
        <f t="shared" si="64"/>
        <v>0.8125</v>
      </c>
      <c r="D464" s="2" t="str">
        <f>Database!C468</f>
        <v>D</v>
      </c>
      <c r="E464" s="2" t="str">
        <f>Database!B468</f>
        <v>Scott Mayfield</v>
      </c>
      <c r="F464" s="19">
        <f>2022-Database!D468</f>
        <v>30</v>
      </c>
      <c r="G464" s="2" t="str">
        <f>Database!F468</f>
        <v>USA</v>
      </c>
      <c r="H464" s="4" t="str">
        <f>Database!E468</f>
        <v>MO</v>
      </c>
      <c r="I464" s="18">
        <f>Database!G468</f>
        <v>1450000</v>
      </c>
      <c r="J464" s="2" t="str">
        <f t="shared" si="65"/>
        <v/>
      </c>
      <c r="K464" s="2" t="str">
        <f t="shared" si="66"/>
        <v/>
      </c>
      <c r="L464" s="2" t="str">
        <f t="shared" si="67"/>
        <v/>
      </c>
      <c r="M464" s="2">
        <f t="shared" si="68"/>
        <v>1450000</v>
      </c>
      <c r="N464" s="2" t="str">
        <f t="shared" si="69"/>
        <v/>
      </c>
      <c r="O464" s="2">
        <f t="shared" si="70"/>
        <v>141</v>
      </c>
      <c r="P464">
        <f t="shared" si="71"/>
        <v>140</v>
      </c>
    </row>
    <row r="465" spans="1:16" x14ac:dyDescent="0.25">
      <c r="A465" s="2" t="str">
        <f>Database!A463</f>
        <v>NYI</v>
      </c>
      <c r="B465" s="2">
        <f t="shared" si="63"/>
        <v>3</v>
      </c>
      <c r="C465" s="3">
        <f t="shared" si="64"/>
        <v>0.5625</v>
      </c>
      <c r="D465" s="2" t="str">
        <f>Database!C463</f>
        <v>L</v>
      </c>
      <c r="E465" s="2" t="str">
        <f>Database!B463</f>
        <v>Matt Martin</v>
      </c>
      <c r="F465" s="19">
        <f>2022-Database!D463</f>
        <v>33</v>
      </c>
      <c r="G465" s="2" t="str">
        <f>Database!F463</f>
        <v>CAN</v>
      </c>
      <c r="H465" s="4" t="str">
        <f>Database!E463</f>
        <v>ON</v>
      </c>
      <c r="I465" s="18">
        <f>Database!G463</f>
        <v>1500000</v>
      </c>
      <c r="J465" s="2">
        <f t="shared" si="65"/>
        <v>1500000</v>
      </c>
      <c r="K465" s="2" t="str">
        <f t="shared" si="66"/>
        <v/>
      </c>
      <c r="L465" s="2" t="str">
        <f t="shared" si="67"/>
        <v/>
      </c>
      <c r="M465" s="2" t="str">
        <f t="shared" si="68"/>
        <v/>
      </c>
      <c r="N465" s="2" t="str">
        <f t="shared" si="69"/>
        <v/>
      </c>
      <c r="O465" s="2">
        <f t="shared" si="70"/>
        <v>79</v>
      </c>
      <c r="P465">
        <f t="shared" si="71"/>
        <v>78</v>
      </c>
    </row>
    <row r="466" spans="1:16" x14ac:dyDescent="0.25">
      <c r="A466" s="2" t="str">
        <f>Database!A464</f>
        <v>NYI</v>
      </c>
      <c r="B466" s="2">
        <f t="shared" si="63"/>
        <v>3</v>
      </c>
      <c r="C466" s="3">
        <f t="shared" si="64"/>
        <v>0.5625</v>
      </c>
      <c r="D466" s="2" t="str">
        <f>Database!C464</f>
        <v>R</v>
      </c>
      <c r="E466" s="2" t="str">
        <f>Database!B464</f>
        <v>Oliver Wahlstrom</v>
      </c>
      <c r="F466" s="19">
        <f>2022-Database!D464</f>
        <v>22</v>
      </c>
      <c r="G466" s="2" t="str">
        <f>Database!F464</f>
        <v>USA</v>
      </c>
      <c r="H466" s="4" t="str">
        <f>Database!E464</f>
        <v>ME</v>
      </c>
      <c r="I466" s="18">
        <f>Database!G464</f>
        <v>894167</v>
      </c>
      <c r="J466" s="2" t="str">
        <f t="shared" si="65"/>
        <v/>
      </c>
      <c r="K466" s="2" t="str">
        <f t="shared" si="66"/>
        <v/>
      </c>
      <c r="L466" s="2">
        <f t="shared" si="67"/>
        <v>894167</v>
      </c>
      <c r="M466" s="2" t="str">
        <f t="shared" si="68"/>
        <v/>
      </c>
      <c r="N466" s="2" t="str">
        <f t="shared" si="69"/>
        <v/>
      </c>
      <c r="O466" s="2">
        <f t="shared" si="70"/>
        <v>79</v>
      </c>
      <c r="P466">
        <f t="shared" si="71"/>
        <v>78</v>
      </c>
    </row>
    <row r="467" spans="1:16" x14ac:dyDescent="0.25">
      <c r="A467" s="2" t="str">
        <f>Database!A466</f>
        <v>NYI</v>
      </c>
      <c r="B467" s="2">
        <f t="shared" si="63"/>
        <v>3</v>
      </c>
      <c r="C467" s="3">
        <f t="shared" si="64"/>
        <v>0.34375</v>
      </c>
      <c r="D467" s="2" t="str">
        <f>Database!C466</f>
        <v>L</v>
      </c>
      <c r="E467" s="2" t="str">
        <f>Database!B466</f>
        <v>Ross Johnston</v>
      </c>
      <c r="F467" s="19">
        <f>2022-Database!D466</f>
        <v>28</v>
      </c>
      <c r="G467" s="2" t="str">
        <f>Database!F466</f>
        <v>CAN</v>
      </c>
      <c r="H467" s="4" t="str">
        <f>Database!E466</f>
        <v>PE</v>
      </c>
      <c r="I467" s="18">
        <f>Database!G466</f>
        <v>1100000</v>
      </c>
      <c r="J467" s="2">
        <f t="shared" si="65"/>
        <v>1100000</v>
      </c>
      <c r="K467" s="2" t="str">
        <f t="shared" si="66"/>
        <v/>
      </c>
      <c r="L467" s="2" t="str">
        <f t="shared" si="67"/>
        <v/>
      </c>
      <c r="M467" s="2" t="str">
        <f t="shared" si="68"/>
        <v/>
      </c>
      <c r="N467" s="2" t="str">
        <f t="shared" si="69"/>
        <v/>
      </c>
      <c r="O467" s="2">
        <f t="shared" si="70"/>
        <v>86</v>
      </c>
      <c r="P467">
        <f t="shared" si="71"/>
        <v>85</v>
      </c>
    </row>
    <row r="468" spans="1:16" x14ac:dyDescent="0.25">
      <c r="A468" s="2" t="str">
        <f>Database!A457</f>
        <v>NYI</v>
      </c>
      <c r="B468" s="2">
        <f t="shared" si="63"/>
        <v>3</v>
      </c>
      <c r="C468" s="3">
        <f t="shared" si="64"/>
        <v>9.375E-2</v>
      </c>
      <c r="D468" s="2" t="str">
        <f>Database!C457</f>
        <v>C</v>
      </c>
      <c r="E468" s="2" t="str">
        <f>Database!B457</f>
        <v>Casey Cizikas</v>
      </c>
      <c r="F468" s="19">
        <f>2022-Database!D457</f>
        <v>31</v>
      </c>
      <c r="G468" s="2" t="str">
        <f>Database!F457</f>
        <v>CAN</v>
      </c>
      <c r="H468" s="4" t="str">
        <f>Database!E457</f>
        <v>ON</v>
      </c>
      <c r="I468" s="18">
        <f>Database!G457</f>
        <v>2500000</v>
      </c>
      <c r="J468" s="2" t="str">
        <f t="shared" si="65"/>
        <v/>
      </c>
      <c r="K468" s="2">
        <f t="shared" si="66"/>
        <v>2500000</v>
      </c>
      <c r="L468" s="2" t="str">
        <f t="shared" si="67"/>
        <v/>
      </c>
      <c r="M468" s="2" t="str">
        <f t="shared" si="68"/>
        <v/>
      </c>
      <c r="N468" s="2" t="str">
        <f t="shared" si="69"/>
        <v/>
      </c>
      <c r="O468" s="2">
        <f t="shared" si="70"/>
        <v>94</v>
      </c>
      <c r="P468">
        <f t="shared" si="71"/>
        <v>93</v>
      </c>
    </row>
    <row r="469" spans="1:16" x14ac:dyDescent="0.25">
      <c r="A469" s="2" t="str">
        <f>Database!A469</f>
        <v>NYI</v>
      </c>
      <c r="B469" s="2">
        <f t="shared" si="63"/>
        <v>4</v>
      </c>
      <c r="C469" s="3">
        <f t="shared" si="64"/>
        <v>0.859375</v>
      </c>
      <c r="D469" s="2" t="str">
        <f>Database!C469</f>
        <v>D</v>
      </c>
      <c r="E469" s="2" t="str">
        <f>Database!B469</f>
        <v>Sebastian Aho</v>
      </c>
      <c r="F469" s="19">
        <f>2022-Database!D469</f>
        <v>26</v>
      </c>
      <c r="G469" s="2" t="str">
        <f>Database!F469</f>
        <v>SWE</v>
      </c>
      <c r="H469" s="4" t="str">
        <f>Database!E469</f>
        <v>--</v>
      </c>
      <c r="I469" s="18">
        <f>Database!G469</f>
        <v>825000</v>
      </c>
      <c r="J469" s="2" t="str">
        <f t="shared" si="65"/>
        <v/>
      </c>
      <c r="K469" s="2" t="str">
        <f t="shared" si="66"/>
        <v/>
      </c>
      <c r="L469" s="2" t="str">
        <f t="shared" si="67"/>
        <v/>
      </c>
      <c r="M469" s="2">
        <f t="shared" si="68"/>
        <v>825000</v>
      </c>
      <c r="N469" s="2" t="str">
        <f t="shared" si="69"/>
        <v/>
      </c>
      <c r="O469" s="2">
        <f t="shared" si="70"/>
        <v>202</v>
      </c>
      <c r="P469">
        <f t="shared" si="71"/>
        <v>201</v>
      </c>
    </row>
    <row r="470" spans="1:16" x14ac:dyDescent="0.25">
      <c r="A470" s="2" t="str">
        <f>Database!A465</f>
        <v>NYI</v>
      </c>
      <c r="B470" s="2">
        <f t="shared" si="63"/>
        <v>4</v>
      </c>
      <c r="C470" s="3">
        <f t="shared" si="64"/>
        <v>0.6875</v>
      </c>
      <c r="D470" s="2" t="str">
        <f>Database!C465</f>
        <v>R</v>
      </c>
      <c r="E470" s="2" t="str">
        <f>Database!B465</f>
        <v>Richard Panik</v>
      </c>
      <c r="F470" s="19">
        <f>2022-Database!D465</f>
        <v>31</v>
      </c>
      <c r="G470" s="2" t="str">
        <f>Database!F465</f>
        <v>SVK</v>
      </c>
      <c r="H470" s="4" t="str">
        <f>Database!E465</f>
        <v>--</v>
      </c>
      <c r="I470" s="18">
        <f>Database!G465</f>
        <v>250000</v>
      </c>
      <c r="J470" s="2" t="str">
        <f t="shared" si="65"/>
        <v/>
      </c>
      <c r="K470" s="2" t="str">
        <f t="shared" si="66"/>
        <v/>
      </c>
      <c r="L470" s="2">
        <f t="shared" si="67"/>
        <v>250000</v>
      </c>
      <c r="M470" s="2" t="str">
        <f t="shared" si="68"/>
        <v/>
      </c>
      <c r="N470" s="2" t="str">
        <f t="shared" si="69"/>
        <v/>
      </c>
      <c r="O470" s="2">
        <f t="shared" si="70"/>
        <v>107</v>
      </c>
      <c r="P470">
        <f t="shared" si="71"/>
        <v>106</v>
      </c>
    </row>
    <row r="471" spans="1:16" x14ac:dyDescent="0.25">
      <c r="A471" s="2" t="str">
        <f>Database!A472</f>
        <v>NYI</v>
      </c>
      <c r="B471" s="2">
        <f t="shared" si="63"/>
        <v>4</v>
      </c>
      <c r="C471" s="3">
        <f t="shared" si="64"/>
        <v>0.5</v>
      </c>
      <c r="D471" s="2" t="str">
        <f>Database!C472</f>
        <v>L</v>
      </c>
      <c r="E471" s="2" t="str">
        <f>Database!B472</f>
        <v>Zach Parise</v>
      </c>
      <c r="F471" s="19">
        <f>2022-Database!D472</f>
        <v>38</v>
      </c>
      <c r="G471" s="2" t="str">
        <f>Database!F472</f>
        <v>USA</v>
      </c>
      <c r="H471" s="4" t="str">
        <f>Database!E472</f>
        <v>MN</v>
      </c>
      <c r="I471" s="18">
        <f>Database!G472</f>
        <v>750000</v>
      </c>
      <c r="J471" s="2">
        <f t="shared" si="65"/>
        <v>750000</v>
      </c>
      <c r="K471" s="2" t="str">
        <f t="shared" si="66"/>
        <v/>
      </c>
      <c r="L471" s="2" t="str">
        <f t="shared" si="67"/>
        <v/>
      </c>
      <c r="M471" s="2" t="str">
        <f t="shared" si="68"/>
        <v/>
      </c>
      <c r="N471" s="2" t="str">
        <f t="shared" si="69"/>
        <v/>
      </c>
      <c r="O471" s="2">
        <f t="shared" si="70"/>
        <v>113</v>
      </c>
      <c r="P471">
        <f t="shared" si="71"/>
        <v>112</v>
      </c>
    </row>
    <row r="472" spans="1:16" x14ac:dyDescent="0.25">
      <c r="A472" s="2" t="str">
        <f>Database!A470</f>
        <v>NYI</v>
      </c>
      <c r="B472" s="2">
        <f t="shared" si="63"/>
        <v>6</v>
      </c>
      <c r="C472" s="3">
        <f t="shared" si="64"/>
        <v>0.40625</v>
      </c>
      <c r="D472" s="2" t="str">
        <f>Database!C470</f>
        <v>C</v>
      </c>
      <c r="E472" s="2" t="str">
        <f>Database!B470</f>
        <v>Sebastian Aho</v>
      </c>
      <c r="F472" s="19">
        <f>2022-Database!D470</f>
        <v>25</v>
      </c>
      <c r="G472" s="2" t="str">
        <f>Database!F470</f>
        <v>FIN</v>
      </c>
      <c r="H472" s="4" t="str">
        <f>Database!E470</f>
        <v>--</v>
      </c>
      <c r="I472" s="18">
        <f>Database!G470</f>
        <v>825000</v>
      </c>
      <c r="J472" s="2" t="str">
        <f t="shared" si="65"/>
        <v/>
      </c>
      <c r="K472" s="2">
        <f t="shared" si="66"/>
        <v>825000</v>
      </c>
      <c r="L472" s="2" t="str">
        <f t="shared" si="67"/>
        <v/>
      </c>
      <c r="M472" s="2" t="str">
        <f t="shared" si="68"/>
        <v/>
      </c>
      <c r="N472" s="2" t="str">
        <f t="shared" si="69"/>
        <v/>
      </c>
      <c r="O472" s="2">
        <f t="shared" si="70"/>
        <v>180</v>
      </c>
      <c r="P472">
        <f t="shared" si="71"/>
        <v>179</v>
      </c>
    </row>
    <row r="473" spans="1:16" x14ac:dyDescent="0.25">
      <c r="A473" s="2" t="str">
        <f>Database!A476</f>
        <v>NYR</v>
      </c>
      <c r="B473" s="2">
        <f t="shared" si="63"/>
        <v>1</v>
      </c>
      <c r="C473" s="3">
        <f t="shared" si="64"/>
        <v>1</v>
      </c>
      <c r="D473" s="2" t="str">
        <f>Database!C476</f>
        <v>L</v>
      </c>
      <c r="E473" s="2" t="str">
        <f>Database!B476</f>
        <v>Artemi Panarin</v>
      </c>
      <c r="F473" s="19">
        <f>2022-Database!D476</f>
        <v>31</v>
      </c>
      <c r="G473" s="2" t="str">
        <f>Database!F476</f>
        <v>RUS</v>
      </c>
      <c r="H473" s="4" t="str">
        <f>Database!E476</f>
        <v>--</v>
      </c>
      <c r="I473" s="18">
        <f>Database!G476</f>
        <v>11642857</v>
      </c>
      <c r="J473" s="2">
        <f t="shared" si="65"/>
        <v>11642857</v>
      </c>
      <c r="K473" s="2" t="str">
        <f t="shared" si="66"/>
        <v/>
      </c>
      <c r="L473" s="2" t="str">
        <f t="shared" si="67"/>
        <v/>
      </c>
      <c r="M473" s="2" t="str">
        <f t="shared" si="68"/>
        <v/>
      </c>
      <c r="N473" s="2" t="str">
        <f t="shared" si="69"/>
        <v/>
      </c>
      <c r="O473" s="2">
        <f t="shared" si="70"/>
        <v>1</v>
      </c>
      <c r="P473">
        <f t="shared" si="71"/>
        <v>0</v>
      </c>
    </row>
    <row r="474" spans="1:16" x14ac:dyDescent="0.25">
      <c r="A474" s="2" t="str">
        <f>Database!A473</f>
        <v>NYR</v>
      </c>
      <c r="B474" s="2">
        <f t="shared" si="63"/>
        <v>1</v>
      </c>
      <c r="C474" s="3">
        <f t="shared" si="64"/>
        <v>0.953125</v>
      </c>
      <c r="D474" s="2" t="str">
        <f>Database!C473</f>
        <v>D</v>
      </c>
      <c r="E474" s="2" t="str">
        <f>Database!B473</f>
        <v>Adam Fox</v>
      </c>
      <c r="F474" s="19">
        <f>2022-Database!D473</f>
        <v>24</v>
      </c>
      <c r="G474" s="2" t="str">
        <f>Database!F473</f>
        <v>USA</v>
      </c>
      <c r="H474" s="4" t="str">
        <f>Database!E473</f>
        <v>NY</v>
      </c>
      <c r="I474" s="18">
        <f>Database!G473</f>
        <v>9500000</v>
      </c>
      <c r="J474" s="2" t="str">
        <f t="shared" si="65"/>
        <v/>
      </c>
      <c r="K474" s="2" t="str">
        <f t="shared" si="66"/>
        <v/>
      </c>
      <c r="L474" s="2" t="str">
        <f t="shared" si="67"/>
        <v/>
      </c>
      <c r="M474" s="2">
        <f t="shared" si="68"/>
        <v>9500000</v>
      </c>
      <c r="N474" s="2" t="str">
        <f t="shared" si="69"/>
        <v/>
      </c>
      <c r="O474" s="2">
        <f t="shared" si="70"/>
        <v>4</v>
      </c>
      <c r="P474">
        <f t="shared" si="71"/>
        <v>3</v>
      </c>
    </row>
    <row r="475" spans="1:16" x14ac:dyDescent="0.25">
      <c r="A475" s="2" t="str">
        <f>Database!A484</f>
        <v>NYR</v>
      </c>
      <c r="B475" s="2">
        <f t="shared" si="63"/>
        <v>1</v>
      </c>
      <c r="C475" s="3">
        <f t="shared" si="64"/>
        <v>0.8125</v>
      </c>
      <c r="D475" s="2" t="str">
        <f>Database!C484</f>
        <v>D</v>
      </c>
      <c r="E475" s="2" t="str">
        <f>Database!B484</f>
        <v>Jacob Trouba</v>
      </c>
      <c r="F475" s="19">
        <f>2022-Database!D484</f>
        <v>28</v>
      </c>
      <c r="G475" s="2" t="str">
        <f>Database!F484</f>
        <v>USA</v>
      </c>
      <c r="H475" s="4" t="str">
        <f>Database!E484</f>
        <v>MI</v>
      </c>
      <c r="I475" s="18">
        <f>Database!G484</f>
        <v>8000000</v>
      </c>
      <c r="J475" s="2" t="str">
        <f t="shared" si="65"/>
        <v/>
      </c>
      <c r="K475" s="2" t="str">
        <f t="shared" si="66"/>
        <v/>
      </c>
      <c r="L475" s="2" t="str">
        <f t="shared" si="67"/>
        <v/>
      </c>
      <c r="M475" s="2">
        <f t="shared" si="68"/>
        <v>8000000</v>
      </c>
      <c r="N475" s="2" t="str">
        <f t="shared" si="69"/>
        <v/>
      </c>
      <c r="O475" s="2">
        <f t="shared" si="70"/>
        <v>13</v>
      </c>
      <c r="P475">
        <f t="shared" si="71"/>
        <v>12</v>
      </c>
    </row>
    <row r="476" spans="1:16" x14ac:dyDescent="0.25">
      <c r="A476" s="2" t="str">
        <f>Database!A483</f>
        <v>NYR</v>
      </c>
      <c r="B476" s="2">
        <f t="shared" si="63"/>
        <v>1</v>
      </c>
      <c r="C476" s="3">
        <f t="shared" si="64"/>
        <v>0.71875</v>
      </c>
      <c r="D476" s="2" t="str">
        <f>Database!C483</f>
        <v>G</v>
      </c>
      <c r="E476" s="2" t="str">
        <f>Database!B483</f>
        <v>Igor Shesterkin</v>
      </c>
      <c r="F476" s="19">
        <f>2022-Database!D483</f>
        <v>27</v>
      </c>
      <c r="G476" s="2" t="str">
        <f>Database!F483</f>
        <v>RUS</v>
      </c>
      <c r="H476" s="4" t="str">
        <f>Database!E483</f>
        <v>--</v>
      </c>
      <c r="I476" s="18">
        <f>Database!G483</f>
        <v>5666667</v>
      </c>
      <c r="J476" s="2" t="str">
        <f t="shared" si="65"/>
        <v/>
      </c>
      <c r="K476" s="2" t="str">
        <f t="shared" si="66"/>
        <v/>
      </c>
      <c r="L476" s="2" t="str">
        <f t="shared" si="67"/>
        <v/>
      </c>
      <c r="M476" s="2" t="str">
        <f t="shared" si="68"/>
        <v/>
      </c>
      <c r="N476" s="2">
        <f t="shared" si="69"/>
        <v>5666667</v>
      </c>
      <c r="O476" s="2">
        <f t="shared" si="70"/>
        <v>10</v>
      </c>
      <c r="P476">
        <f t="shared" si="71"/>
        <v>9</v>
      </c>
    </row>
    <row r="477" spans="1:16" x14ac:dyDescent="0.25">
      <c r="A477" s="2" t="str">
        <f>Database!A491</f>
        <v>NYR</v>
      </c>
      <c r="B477" s="2">
        <f t="shared" si="63"/>
        <v>1</v>
      </c>
      <c r="C477" s="3">
        <f t="shared" si="64"/>
        <v>0.65625</v>
      </c>
      <c r="D477" s="2" t="str">
        <f>Database!C491</f>
        <v>C</v>
      </c>
      <c r="E477" s="2" t="str">
        <f>Database!B491</f>
        <v>Mika Zibanejad</v>
      </c>
      <c r="F477" s="19">
        <f>2022-Database!D491</f>
        <v>29</v>
      </c>
      <c r="G477" s="2" t="str">
        <f>Database!F491</f>
        <v>SWE</v>
      </c>
      <c r="H477" s="4" t="str">
        <f>Database!E491</f>
        <v>--</v>
      </c>
      <c r="I477" s="18">
        <f>Database!G491</f>
        <v>8500000</v>
      </c>
      <c r="J477" s="2" t="str">
        <f t="shared" si="65"/>
        <v/>
      </c>
      <c r="K477" s="2">
        <f t="shared" si="66"/>
        <v>8500000</v>
      </c>
      <c r="L477" s="2" t="str">
        <f t="shared" si="67"/>
        <v/>
      </c>
      <c r="M477" s="2" t="str">
        <f t="shared" si="68"/>
        <v/>
      </c>
      <c r="N477" s="2" t="str">
        <f t="shared" si="69"/>
        <v/>
      </c>
      <c r="O477" s="2">
        <f t="shared" si="70"/>
        <v>12</v>
      </c>
      <c r="P477">
        <f t="shared" si="71"/>
        <v>11</v>
      </c>
    </row>
    <row r="478" spans="1:16" x14ac:dyDescent="0.25">
      <c r="A478" s="2" t="str">
        <f>Database!A480</f>
        <v>NYR</v>
      </c>
      <c r="B478" s="2">
        <f t="shared" si="63"/>
        <v>1</v>
      </c>
      <c r="C478" s="3">
        <f t="shared" si="64"/>
        <v>0.53125</v>
      </c>
      <c r="D478" s="2" t="str">
        <f>Database!C480</f>
        <v>L</v>
      </c>
      <c r="E478" s="2" t="str">
        <f>Database!B480</f>
        <v>Chris Kreider</v>
      </c>
      <c r="F478" s="19">
        <f>2022-Database!D480</f>
        <v>31</v>
      </c>
      <c r="G478" s="2" t="str">
        <f>Database!F480</f>
        <v>USA</v>
      </c>
      <c r="H478" s="4" t="str">
        <f>Database!E480</f>
        <v>MA</v>
      </c>
      <c r="I478" s="18">
        <f>Database!G480</f>
        <v>6500000</v>
      </c>
      <c r="J478" s="2">
        <f t="shared" si="65"/>
        <v>6500000</v>
      </c>
      <c r="K478" s="2" t="str">
        <f t="shared" si="66"/>
        <v/>
      </c>
      <c r="L478" s="2" t="str">
        <f t="shared" si="67"/>
        <v/>
      </c>
      <c r="M478" s="2" t="str">
        <f t="shared" si="68"/>
        <v/>
      </c>
      <c r="N478" s="2" t="str">
        <f t="shared" si="69"/>
        <v/>
      </c>
      <c r="O478" s="2">
        <f t="shared" si="70"/>
        <v>16</v>
      </c>
      <c r="P478">
        <f t="shared" si="71"/>
        <v>15</v>
      </c>
    </row>
    <row r="479" spans="1:16" x14ac:dyDescent="0.25">
      <c r="A479" s="2" t="str">
        <f>Database!A497</f>
        <v>NYR</v>
      </c>
      <c r="B479" s="2">
        <f t="shared" si="63"/>
        <v>2</v>
      </c>
      <c r="C479" s="3">
        <f t="shared" si="64"/>
        <v>0.71875</v>
      </c>
      <c r="D479" s="2" t="str">
        <f>Database!C497</f>
        <v>C</v>
      </c>
      <c r="E479" s="2" t="str">
        <f>Database!B497</f>
        <v>Vincent Trocheck</v>
      </c>
      <c r="F479" s="19">
        <f>2022-Database!D497</f>
        <v>29</v>
      </c>
      <c r="G479" s="2" t="str">
        <f>Database!F497</f>
        <v>USA</v>
      </c>
      <c r="H479" s="4" t="str">
        <f>Database!E497</f>
        <v>PA</v>
      </c>
      <c r="I479" s="18">
        <f>Database!G497</f>
        <v>5625000</v>
      </c>
      <c r="J479" s="2" t="str">
        <f t="shared" si="65"/>
        <v/>
      </c>
      <c r="K479" s="2">
        <f t="shared" si="66"/>
        <v>5625000</v>
      </c>
      <c r="L479" s="2" t="str">
        <f t="shared" si="67"/>
        <v/>
      </c>
      <c r="M479" s="2" t="str">
        <f t="shared" si="68"/>
        <v/>
      </c>
      <c r="N479" s="2" t="str">
        <f t="shared" si="69"/>
        <v/>
      </c>
      <c r="O479" s="2">
        <f t="shared" si="70"/>
        <v>42</v>
      </c>
      <c r="P479">
        <f t="shared" si="71"/>
        <v>41</v>
      </c>
    </row>
    <row r="480" spans="1:16" x14ac:dyDescent="0.25">
      <c r="A480" s="2" t="str">
        <f>Database!A485</f>
        <v>NYR</v>
      </c>
      <c r="B480" s="2">
        <f t="shared" si="63"/>
        <v>2</v>
      </c>
      <c r="C480" s="3">
        <f t="shared" si="64"/>
        <v>0.59375</v>
      </c>
      <c r="D480" s="2" t="str">
        <f>Database!C485</f>
        <v>G</v>
      </c>
      <c r="E480" s="2" t="str">
        <f>Database!B485</f>
        <v>Jaroslav Halak</v>
      </c>
      <c r="F480" s="19">
        <f>2022-Database!D485</f>
        <v>37</v>
      </c>
      <c r="G480" s="2" t="str">
        <f>Database!F485</f>
        <v>SVK</v>
      </c>
      <c r="H480" s="4" t="str">
        <f>Database!E485</f>
        <v>--</v>
      </c>
      <c r="I480" s="18">
        <f>Database!G485</f>
        <v>1550000</v>
      </c>
      <c r="J480" s="2" t="str">
        <f t="shared" si="65"/>
        <v/>
      </c>
      <c r="K480" s="2" t="str">
        <f t="shared" si="66"/>
        <v/>
      </c>
      <c r="L480" s="2" t="str">
        <f t="shared" si="67"/>
        <v/>
      </c>
      <c r="M480" s="2" t="str">
        <f t="shared" si="68"/>
        <v/>
      </c>
      <c r="N480" s="2">
        <f t="shared" si="69"/>
        <v>1550000</v>
      </c>
      <c r="O480" s="2">
        <f t="shared" si="70"/>
        <v>46</v>
      </c>
      <c r="P480">
        <f t="shared" si="71"/>
        <v>45</v>
      </c>
    </row>
    <row r="481" spans="1:16" x14ac:dyDescent="0.25">
      <c r="A481" s="2" t="str">
        <f>Database!A493</f>
        <v>NYR</v>
      </c>
      <c r="B481" s="2">
        <f t="shared" si="63"/>
        <v>2</v>
      </c>
      <c r="C481" s="3">
        <f t="shared" si="64"/>
        <v>0.5</v>
      </c>
      <c r="D481" s="2" t="str">
        <f>Database!C493</f>
        <v>D</v>
      </c>
      <c r="E481" s="2" t="str">
        <f>Database!B493</f>
        <v>Ryan Lindgren</v>
      </c>
      <c r="F481" s="19">
        <f>2022-Database!D493</f>
        <v>24</v>
      </c>
      <c r="G481" s="2" t="str">
        <f>Database!F493</f>
        <v>USA</v>
      </c>
      <c r="H481" s="4" t="str">
        <f>Database!E493</f>
        <v>MN</v>
      </c>
      <c r="I481" s="18">
        <f>Database!G493</f>
        <v>3000000</v>
      </c>
      <c r="J481" s="2" t="str">
        <f t="shared" si="65"/>
        <v/>
      </c>
      <c r="K481" s="2" t="str">
        <f t="shared" si="66"/>
        <v/>
      </c>
      <c r="L481" s="2" t="str">
        <f t="shared" si="67"/>
        <v/>
      </c>
      <c r="M481" s="2">
        <f t="shared" si="68"/>
        <v>3000000</v>
      </c>
      <c r="N481" s="2" t="str">
        <f t="shared" si="69"/>
        <v/>
      </c>
      <c r="O481" s="2">
        <f t="shared" si="70"/>
        <v>97</v>
      </c>
      <c r="P481">
        <f t="shared" si="71"/>
        <v>96</v>
      </c>
    </row>
    <row r="482" spans="1:16" x14ac:dyDescent="0.25">
      <c r="A482" s="2" t="str">
        <f>Database!A487</f>
        <v>NYR</v>
      </c>
      <c r="B482" s="2">
        <f t="shared" si="63"/>
        <v>2</v>
      </c>
      <c r="C482" s="3">
        <f t="shared" si="64"/>
        <v>0.3125</v>
      </c>
      <c r="D482" s="2" t="str">
        <f>Database!C487</f>
        <v>R</v>
      </c>
      <c r="E482" s="2" t="str">
        <f>Database!B487</f>
        <v>Kaapo Kakko</v>
      </c>
      <c r="F482" s="19">
        <f>2022-Database!D487</f>
        <v>21</v>
      </c>
      <c r="G482" s="2" t="str">
        <f>Database!F487</f>
        <v>FIN</v>
      </c>
      <c r="H482" s="4" t="str">
        <f>Database!E487</f>
        <v>--</v>
      </c>
      <c r="I482" s="18">
        <f>Database!G487</f>
        <v>2100000</v>
      </c>
      <c r="J482" s="2" t="str">
        <f t="shared" si="65"/>
        <v/>
      </c>
      <c r="K482" s="2" t="str">
        <f t="shared" si="66"/>
        <v/>
      </c>
      <c r="L482" s="2">
        <f t="shared" si="67"/>
        <v>2100000</v>
      </c>
      <c r="M482" s="2" t="str">
        <f t="shared" si="68"/>
        <v/>
      </c>
      <c r="N482" s="2" t="str">
        <f t="shared" si="69"/>
        <v/>
      </c>
      <c r="O482" s="2">
        <f t="shared" si="70"/>
        <v>55</v>
      </c>
      <c r="P482">
        <f t="shared" si="71"/>
        <v>54</v>
      </c>
    </row>
    <row r="483" spans="1:16" x14ac:dyDescent="0.25">
      <c r="A483" s="2" t="str">
        <f>Database!A494</f>
        <v>NYR</v>
      </c>
      <c r="B483" s="2">
        <f t="shared" si="63"/>
        <v>2</v>
      </c>
      <c r="C483" s="3">
        <f t="shared" si="64"/>
        <v>0.25</v>
      </c>
      <c r="D483" s="2" t="str">
        <f>Database!C494</f>
        <v>R</v>
      </c>
      <c r="E483" s="2" t="str">
        <f>Database!B494</f>
        <v>Ryan Reaves</v>
      </c>
      <c r="F483" s="19">
        <f>2022-Database!D494</f>
        <v>35</v>
      </c>
      <c r="G483" s="2" t="str">
        <f>Database!F494</f>
        <v>CAN</v>
      </c>
      <c r="H483" s="4" t="str">
        <f>Database!E494</f>
        <v>MB</v>
      </c>
      <c r="I483" s="18">
        <f>Database!G494</f>
        <v>1750000</v>
      </c>
      <c r="J483" s="2" t="str">
        <f t="shared" si="65"/>
        <v/>
      </c>
      <c r="K483" s="2" t="str">
        <f t="shared" si="66"/>
        <v/>
      </c>
      <c r="L483" s="2">
        <f t="shared" si="67"/>
        <v>1750000</v>
      </c>
      <c r="M483" s="2" t="str">
        <f t="shared" si="68"/>
        <v/>
      </c>
      <c r="N483" s="2" t="str">
        <f t="shared" si="69"/>
        <v/>
      </c>
      <c r="O483" s="2">
        <f t="shared" si="70"/>
        <v>57</v>
      </c>
      <c r="P483">
        <f t="shared" si="71"/>
        <v>56</v>
      </c>
    </row>
    <row r="484" spans="1:16" x14ac:dyDescent="0.25">
      <c r="A484" s="2" t="str">
        <f>Database!A492</f>
        <v>NYR</v>
      </c>
      <c r="B484" s="2">
        <f t="shared" si="63"/>
        <v>2</v>
      </c>
      <c r="C484" s="3">
        <f t="shared" si="64"/>
        <v>0.203125</v>
      </c>
      <c r="D484" s="2" t="str">
        <f>Database!C492</f>
        <v>D</v>
      </c>
      <c r="E484" s="2" t="str">
        <f>Database!B492</f>
        <v>Patrik Nemeth</v>
      </c>
      <c r="F484" s="19">
        <f>2022-Database!D492</f>
        <v>30</v>
      </c>
      <c r="G484" s="2" t="str">
        <f>Database!F492</f>
        <v>SWE</v>
      </c>
      <c r="H484" s="4" t="str">
        <f>Database!E492</f>
        <v>--</v>
      </c>
      <c r="I484" s="18">
        <f>Database!G492</f>
        <v>2500000</v>
      </c>
      <c r="J484" s="2" t="str">
        <f t="shared" si="65"/>
        <v/>
      </c>
      <c r="K484" s="2" t="str">
        <f t="shared" si="66"/>
        <v/>
      </c>
      <c r="L484" s="2" t="str">
        <f t="shared" si="67"/>
        <v/>
      </c>
      <c r="M484" s="2">
        <f t="shared" si="68"/>
        <v>2500000</v>
      </c>
      <c r="N484" s="2" t="str">
        <f t="shared" si="69"/>
        <v/>
      </c>
      <c r="O484" s="2">
        <f t="shared" si="70"/>
        <v>116</v>
      </c>
      <c r="P484">
        <f t="shared" si="71"/>
        <v>115</v>
      </c>
    </row>
    <row r="485" spans="1:16" x14ac:dyDescent="0.25">
      <c r="A485" s="2" t="str">
        <f>Database!A490</f>
        <v>NYR</v>
      </c>
      <c r="B485" s="2">
        <f t="shared" si="63"/>
        <v>3</v>
      </c>
      <c r="C485" s="3">
        <f t="shared" si="64"/>
        <v>1</v>
      </c>
      <c r="D485" s="2" t="str">
        <f>Database!C490</f>
        <v>G</v>
      </c>
      <c r="E485" s="2" t="str">
        <f>Database!B490</f>
        <v>Louis Domingue</v>
      </c>
      <c r="F485" s="19">
        <f>2022-Database!D490</f>
        <v>30</v>
      </c>
      <c r="G485" s="2" t="str">
        <f>Database!F490</f>
        <v>CAN</v>
      </c>
      <c r="H485" s="4" t="str">
        <f>Database!E490</f>
        <v>QC</v>
      </c>
      <c r="I485" s="18">
        <f>Database!G490</f>
        <v>750000</v>
      </c>
      <c r="J485" s="2" t="str">
        <f t="shared" si="65"/>
        <v/>
      </c>
      <c r="K485" s="2" t="str">
        <f t="shared" si="66"/>
        <v/>
      </c>
      <c r="L485" s="2" t="str">
        <f t="shared" si="67"/>
        <v/>
      </c>
      <c r="M485" s="2" t="str">
        <f t="shared" si="68"/>
        <v/>
      </c>
      <c r="N485" s="2">
        <f t="shared" si="69"/>
        <v>750000</v>
      </c>
      <c r="O485" s="2">
        <f t="shared" si="70"/>
        <v>65</v>
      </c>
      <c r="P485">
        <f t="shared" si="71"/>
        <v>64</v>
      </c>
    </row>
    <row r="486" spans="1:16" x14ac:dyDescent="0.25">
      <c r="A486" s="2" t="str">
        <f>Database!A477</f>
        <v>NYR</v>
      </c>
      <c r="B486" s="2">
        <f t="shared" si="63"/>
        <v>3</v>
      </c>
      <c r="C486" s="3">
        <f t="shared" si="64"/>
        <v>0.75</v>
      </c>
      <c r="D486" s="2" t="str">
        <f>Database!C477</f>
        <v>C</v>
      </c>
      <c r="E486" s="2" t="str">
        <f>Database!B477</f>
        <v>Barclay Goodrow</v>
      </c>
      <c r="F486" s="19">
        <f>2022-Database!D477</f>
        <v>29</v>
      </c>
      <c r="G486" s="2" t="str">
        <f>Database!F477</f>
        <v>CAN</v>
      </c>
      <c r="H486" s="4" t="str">
        <f>Database!E477</f>
        <v>ON</v>
      </c>
      <c r="I486" s="18">
        <f>Database!G477</f>
        <v>3641667</v>
      </c>
      <c r="J486" s="2" t="str">
        <f t="shared" si="65"/>
        <v/>
      </c>
      <c r="K486" s="2">
        <f t="shared" si="66"/>
        <v>3641667</v>
      </c>
      <c r="L486" s="2" t="str">
        <f t="shared" si="67"/>
        <v/>
      </c>
      <c r="M486" s="2" t="str">
        <f t="shared" si="68"/>
        <v/>
      </c>
      <c r="N486" s="2" t="str">
        <f t="shared" si="69"/>
        <v/>
      </c>
      <c r="O486" s="2">
        <f t="shared" si="70"/>
        <v>73</v>
      </c>
      <c r="P486">
        <f t="shared" si="71"/>
        <v>72</v>
      </c>
    </row>
    <row r="487" spans="1:16" x14ac:dyDescent="0.25">
      <c r="A487" s="2" t="str">
        <f>Database!A495</f>
        <v>NYR</v>
      </c>
      <c r="B487" s="2">
        <f t="shared" si="63"/>
        <v>3</v>
      </c>
      <c r="C487" s="3">
        <f t="shared" si="64"/>
        <v>0.59375</v>
      </c>
      <c r="D487" s="2" t="str">
        <f>Database!C495</f>
        <v>L</v>
      </c>
      <c r="E487" s="2" t="str">
        <f>Database!B495</f>
        <v>Sammy Blais</v>
      </c>
      <c r="F487" s="19">
        <f>2022-Database!D495</f>
        <v>26</v>
      </c>
      <c r="G487" s="2" t="str">
        <f>Database!F495</f>
        <v>CAN</v>
      </c>
      <c r="H487" s="4" t="str">
        <f>Database!E495</f>
        <v>QC</v>
      </c>
      <c r="I487" s="18">
        <f>Database!G495</f>
        <v>1525000</v>
      </c>
      <c r="J487" s="2">
        <f t="shared" si="65"/>
        <v>1525000</v>
      </c>
      <c r="K487" s="2" t="str">
        <f t="shared" si="66"/>
        <v/>
      </c>
      <c r="L487" s="2" t="str">
        <f t="shared" si="67"/>
        <v/>
      </c>
      <c r="M487" s="2" t="str">
        <f t="shared" si="68"/>
        <v/>
      </c>
      <c r="N487" s="2" t="str">
        <f t="shared" si="69"/>
        <v/>
      </c>
      <c r="O487" s="2">
        <f t="shared" si="70"/>
        <v>78</v>
      </c>
      <c r="P487">
        <f t="shared" si="71"/>
        <v>77</v>
      </c>
    </row>
    <row r="488" spans="1:16" x14ac:dyDescent="0.25">
      <c r="A488" s="2" t="str">
        <f>Database!A478</f>
        <v>NYR</v>
      </c>
      <c r="B488" s="2">
        <f t="shared" si="63"/>
        <v>3</v>
      </c>
      <c r="C488" s="3">
        <f t="shared" si="64"/>
        <v>0.4375</v>
      </c>
      <c r="D488" s="2" t="str">
        <f>Database!C478</f>
        <v>D</v>
      </c>
      <c r="E488" s="2" t="str">
        <f>Database!B478</f>
        <v>Braden Schneider</v>
      </c>
      <c r="F488" s="19">
        <f>2022-Database!D478</f>
        <v>21</v>
      </c>
      <c r="G488" s="2" t="str">
        <f>Database!F478</f>
        <v>CAN</v>
      </c>
      <c r="H488" s="4" t="str">
        <f>Database!E478</f>
        <v>SK</v>
      </c>
      <c r="I488" s="18">
        <f>Database!G478</f>
        <v>925000</v>
      </c>
      <c r="J488" s="2" t="str">
        <f t="shared" si="65"/>
        <v/>
      </c>
      <c r="K488" s="2" t="str">
        <f t="shared" si="66"/>
        <v/>
      </c>
      <c r="L488" s="2" t="str">
        <f t="shared" si="67"/>
        <v/>
      </c>
      <c r="M488" s="2">
        <f t="shared" si="68"/>
        <v>925000</v>
      </c>
      <c r="N488" s="2" t="str">
        <f t="shared" si="69"/>
        <v/>
      </c>
      <c r="O488" s="2">
        <f t="shared" si="70"/>
        <v>165</v>
      </c>
      <c r="P488">
        <f t="shared" si="71"/>
        <v>164</v>
      </c>
    </row>
    <row r="489" spans="1:16" x14ac:dyDescent="0.25">
      <c r="A489" s="2" t="str">
        <f>Database!A488</f>
        <v>NYR</v>
      </c>
      <c r="B489" s="2">
        <f t="shared" si="63"/>
        <v>3</v>
      </c>
      <c r="C489" s="3">
        <f t="shared" si="64"/>
        <v>0.4375</v>
      </c>
      <c r="D489" s="2" t="str">
        <f>Database!C488</f>
        <v>D</v>
      </c>
      <c r="E489" s="2" t="str">
        <f>Database!B488</f>
        <v>K'Andre Miller</v>
      </c>
      <c r="F489" s="19">
        <f>2022-Database!D488</f>
        <v>22</v>
      </c>
      <c r="G489" s="2" t="str">
        <f>Database!F488</f>
        <v>USA</v>
      </c>
      <c r="H489" s="4" t="str">
        <f>Database!E488</f>
        <v>MN</v>
      </c>
      <c r="I489" s="18">
        <f>Database!G488</f>
        <v>925000</v>
      </c>
      <c r="J489" s="2" t="str">
        <f t="shared" si="65"/>
        <v/>
      </c>
      <c r="K489" s="2" t="str">
        <f t="shared" si="66"/>
        <v/>
      </c>
      <c r="L489" s="2" t="str">
        <f t="shared" si="67"/>
        <v/>
      </c>
      <c r="M489" s="2">
        <f t="shared" si="68"/>
        <v>925000</v>
      </c>
      <c r="N489" s="2" t="str">
        <f t="shared" si="69"/>
        <v/>
      </c>
      <c r="O489" s="2">
        <f t="shared" si="70"/>
        <v>165</v>
      </c>
      <c r="P489">
        <f t="shared" si="71"/>
        <v>164</v>
      </c>
    </row>
    <row r="490" spans="1:16" x14ac:dyDescent="0.25">
      <c r="A490" s="2" t="str">
        <f>Database!A498</f>
        <v>NYR</v>
      </c>
      <c r="B490" s="2">
        <f t="shared" si="63"/>
        <v>3</v>
      </c>
      <c r="C490" s="3">
        <f t="shared" si="64"/>
        <v>0.4375</v>
      </c>
      <c r="D490" s="2" t="str">
        <f>Database!C498</f>
        <v>D</v>
      </c>
      <c r="E490" s="2" t="str">
        <f>Database!B498</f>
        <v>Zac Jones</v>
      </c>
      <c r="F490" s="19">
        <f>2022-Database!D498</f>
        <v>22</v>
      </c>
      <c r="G490" s="2" t="str">
        <f>Database!F498</f>
        <v>USA</v>
      </c>
      <c r="H490" s="4" t="str">
        <f>Database!E498</f>
        <v>VA</v>
      </c>
      <c r="I490" s="18">
        <f>Database!G498</f>
        <v>925000</v>
      </c>
      <c r="J490" s="2" t="str">
        <f t="shared" si="65"/>
        <v/>
      </c>
      <c r="K490" s="2" t="str">
        <f t="shared" si="66"/>
        <v/>
      </c>
      <c r="L490" s="2" t="str">
        <f t="shared" si="67"/>
        <v/>
      </c>
      <c r="M490" s="2">
        <f t="shared" si="68"/>
        <v>925000</v>
      </c>
      <c r="N490" s="2" t="str">
        <f t="shared" si="69"/>
        <v/>
      </c>
      <c r="O490" s="2">
        <f t="shared" si="70"/>
        <v>165</v>
      </c>
      <c r="P490">
        <f t="shared" si="71"/>
        <v>164</v>
      </c>
    </row>
    <row r="491" spans="1:16" x14ac:dyDescent="0.25">
      <c r="A491" s="2" t="str">
        <f>Database!A486</f>
        <v>NYR</v>
      </c>
      <c r="B491" s="2">
        <f t="shared" si="63"/>
        <v>3</v>
      </c>
      <c r="C491" s="3">
        <f t="shared" si="64"/>
        <v>0.3125</v>
      </c>
      <c r="D491" s="2" t="str">
        <f>Database!C486</f>
        <v>R</v>
      </c>
      <c r="E491" s="2" t="str">
        <f>Database!B486</f>
        <v>Julien Gauthier</v>
      </c>
      <c r="F491" s="19">
        <f>2022-Database!D486</f>
        <v>25</v>
      </c>
      <c r="G491" s="2" t="str">
        <f>Database!F486</f>
        <v>CAN</v>
      </c>
      <c r="H491" s="4" t="str">
        <f>Database!E486</f>
        <v>QC</v>
      </c>
      <c r="I491" s="18">
        <f>Database!G486</f>
        <v>800000</v>
      </c>
      <c r="J491" s="2" t="str">
        <f t="shared" si="65"/>
        <v/>
      </c>
      <c r="K491" s="2" t="str">
        <f t="shared" si="66"/>
        <v/>
      </c>
      <c r="L491" s="2">
        <f t="shared" si="67"/>
        <v>800000</v>
      </c>
      <c r="M491" s="2" t="str">
        <f t="shared" si="68"/>
        <v/>
      </c>
      <c r="N491" s="2" t="str">
        <f t="shared" si="69"/>
        <v/>
      </c>
      <c r="O491" s="2">
        <f t="shared" si="70"/>
        <v>87</v>
      </c>
      <c r="P491">
        <f t="shared" si="71"/>
        <v>86</v>
      </c>
    </row>
    <row r="492" spans="1:16" x14ac:dyDescent="0.25">
      <c r="A492" s="2" t="str">
        <f>Database!A474</f>
        <v>NYR</v>
      </c>
      <c r="B492" s="2">
        <f t="shared" si="63"/>
        <v>3</v>
      </c>
      <c r="C492" s="3">
        <f t="shared" si="64"/>
        <v>6.25E-2</v>
      </c>
      <c r="D492" s="2" t="str">
        <f>Database!C474</f>
        <v>L</v>
      </c>
      <c r="E492" s="2" t="str">
        <f>Database!B474</f>
        <v>Alexis Lafrenière</v>
      </c>
      <c r="F492" s="19">
        <f>2022-Database!D474</f>
        <v>21</v>
      </c>
      <c r="G492" s="2" t="str">
        <f>Database!F474</f>
        <v>CAN</v>
      </c>
      <c r="H492" s="4" t="str">
        <f>Database!E474</f>
        <v>QC</v>
      </c>
      <c r="I492" s="18">
        <f>Database!G474</f>
        <v>925000</v>
      </c>
      <c r="J492" s="2">
        <f t="shared" si="65"/>
        <v>925000</v>
      </c>
      <c r="K492" s="2" t="str">
        <f t="shared" si="66"/>
        <v/>
      </c>
      <c r="L492" s="2" t="str">
        <f t="shared" si="67"/>
        <v/>
      </c>
      <c r="M492" s="2" t="str">
        <f t="shared" si="68"/>
        <v/>
      </c>
      <c r="N492" s="2" t="str">
        <f t="shared" si="69"/>
        <v/>
      </c>
      <c r="O492" s="2">
        <f t="shared" si="70"/>
        <v>95</v>
      </c>
      <c r="P492">
        <f t="shared" si="71"/>
        <v>94</v>
      </c>
    </row>
    <row r="493" spans="1:16" x14ac:dyDescent="0.25">
      <c r="A493" s="2" t="str">
        <f>Database!A482</f>
        <v>NYR</v>
      </c>
      <c r="B493" s="2">
        <f t="shared" si="63"/>
        <v>4</v>
      </c>
      <c r="C493" s="3">
        <f t="shared" si="64"/>
        <v>0.96875</v>
      </c>
      <c r="D493" s="2" t="str">
        <f>Database!C482</f>
        <v>C</v>
      </c>
      <c r="E493" s="2" t="str">
        <f>Database!B482</f>
        <v>Filip Chytil</v>
      </c>
      <c r="F493" s="19">
        <f>2022-Database!D482</f>
        <v>23</v>
      </c>
      <c r="G493" s="2" t="str">
        <f>Database!F482</f>
        <v>CZE</v>
      </c>
      <c r="H493" s="4" t="str">
        <f>Database!E482</f>
        <v>--</v>
      </c>
      <c r="I493" s="18">
        <f>Database!G482</f>
        <v>2300000</v>
      </c>
      <c r="J493" s="2" t="str">
        <f t="shared" si="65"/>
        <v/>
      </c>
      <c r="K493" s="2">
        <f t="shared" si="66"/>
        <v>2300000</v>
      </c>
      <c r="L493" s="2" t="str">
        <f t="shared" si="67"/>
        <v/>
      </c>
      <c r="M493" s="2" t="str">
        <f t="shared" si="68"/>
        <v/>
      </c>
      <c r="N493" s="2" t="str">
        <f t="shared" si="69"/>
        <v/>
      </c>
      <c r="O493" s="2">
        <f t="shared" si="70"/>
        <v>98</v>
      </c>
      <c r="P493">
        <f t="shared" si="71"/>
        <v>97</v>
      </c>
    </row>
    <row r="494" spans="1:16" x14ac:dyDescent="0.25">
      <c r="A494" s="2" t="str">
        <f>Database!A489</f>
        <v>NYR</v>
      </c>
      <c r="B494" s="2">
        <f t="shared" si="63"/>
        <v>4</v>
      </c>
      <c r="C494" s="3">
        <f t="shared" si="64"/>
        <v>0.8125</v>
      </c>
      <c r="D494" s="2" t="str">
        <f>Database!C489</f>
        <v>D</v>
      </c>
      <c r="E494" s="2" t="str">
        <f>Database!B489</f>
        <v>Libor Hajek</v>
      </c>
      <c r="F494" s="19">
        <f>2022-Database!D489</f>
        <v>24</v>
      </c>
      <c r="G494" s="2" t="str">
        <f>Database!F489</f>
        <v>CZE</v>
      </c>
      <c r="H494" s="4" t="str">
        <f>Database!E489</f>
        <v>--</v>
      </c>
      <c r="I494" s="18">
        <f>Database!G489</f>
        <v>800000</v>
      </c>
      <c r="J494" s="2" t="str">
        <f t="shared" si="65"/>
        <v/>
      </c>
      <c r="K494" s="2" t="str">
        <f t="shared" si="66"/>
        <v/>
      </c>
      <c r="L494" s="2" t="str">
        <f t="shared" si="67"/>
        <v/>
      </c>
      <c r="M494" s="2">
        <f t="shared" si="68"/>
        <v>800000</v>
      </c>
      <c r="N494" s="2" t="str">
        <f t="shared" si="69"/>
        <v/>
      </c>
      <c r="O494" s="2">
        <f t="shared" si="70"/>
        <v>205</v>
      </c>
      <c r="P494">
        <f t="shared" si="71"/>
        <v>204</v>
      </c>
    </row>
    <row r="495" spans="1:16" x14ac:dyDescent="0.25">
      <c r="A495" s="2" t="str">
        <f>Database!A481</f>
        <v>NYR</v>
      </c>
      <c r="B495" s="2">
        <f t="shared" si="63"/>
        <v>4</v>
      </c>
      <c r="C495" s="3">
        <f t="shared" si="64"/>
        <v>0.625</v>
      </c>
      <c r="D495" s="2" t="str">
        <f>Database!C481</f>
        <v>L</v>
      </c>
      <c r="E495" s="2" t="str">
        <f>Database!B481</f>
        <v>Dryden Hunt</v>
      </c>
      <c r="F495" s="19">
        <f>2022-Database!D481</f>
        <v>27</v>
      </c>
      <c r="G495" s="2" t="str">
        <f>Database!F481</f>
        <v>CAN</v>
      </c>
      <c r="H495" s="4" t="str">
        <f>Database!E481</f>
        <v>BC</v>
      </c>
      <c r="I495" s="18">
        <f>Database!G481</f>
        <v>762500</v>
      </c>
      <c r="J495" s="2">
        <f t="shared" si="65"/>
        <v>762500</v>
      </c>
      <c r="K495" s="2" t="str">
        <f t="shared" si="66"/>
        <v/>
      </c>
      <c r="L495" s="2" t="str">
        <f t="shared" si="67"/>
        <v/>
      </c>
      <c r="M495" s="2" t="str">
        <f t="shared" si="68"/>
        <v/>
      </c>
      <c r="N495" s="2" t="str">
        <f t="shared" si="69"/>
        <v/>
      </c>
      <c r="O495" s="2">
        <f t="shared" si="70"/>
        <v>109</v>
      </c>
      <c r="P495">
        <f t="shared" si="71"/>
        <v>108</v>
      </c>
    </row>
    <row r="496" spans="1:16" x14ac:dyDescent="0.25">
      <c r="A496" s="2" t="str">
        <f>Database!A479</f>
        <v>NYR</v>
      </c>
      <c r="B496" s="2">
        <f t="shared" si="63"/>
        <v>4</v>
      </c>
      <c r="C496" s="3">
        <f t="shared" si="64"/>
        <v>0.5</v>
      </c>
      <c r="D496" s="2" t="str">
        <f>Database!C479</f>
        <v>L</v>
      </c>
      <c r="E496" s="2" t="str">
        <f>Database!B479</f>
        <v>C.J. Smith</v>
      </c>
      <c r="F496" s="19">
        <f>2022-Database!D479</f>
        <v>28</v>
      </c>
      <c r="G496" s="2" t="str">
        <f>Database!F479</f>
        <v>USA</v>
      </c>
      <c r="H496" s="4" t="str">
        <f>Database!E479</f>
        <v>IA</v>
      </c>
      <c r="I496" s="18">
        <f>Database!G479</f>
        <v>750000</v>
      </c>
      <c r="J496" s="2">
        <f t="shared" si="65"/>
        <v>750000</v>
      </c>
      <c r="K496" s="2" t="str">
        <f t="shared" si="66"/>
        <v/>
      </c>
      <c r="L496" s="2" t="str">
        <f t="shared" si="67"/>
        <v/>
      </c>
      <c r="M496" s="2" t="str">
        <f t="shared" si="68"/>
        <v/>
      </c>
      <c r="N496" s="2" t="str">
        <f t="shared" si="69"/>
        <v/>
      </c>
      <c r="O496" s="2">
        <f t="shared" si="70"/>
        <v>113</v>
      </c>
      <c r="P496">
        <f t="shared" si="71"/>
        <v>112</v>
      </c>
    </row>
    <row r="497" spans="1:16" x14ac:dyDescent="0.25">
      <c r="A497" s="2" t="str">
        <f>Database!A475</f>
        <v>NYR</v>
      </c>
      <c r="B497" s="2">
        <f t="shared" si="63"/>
        <v>4</v>
      </c>
      <c r="C497" s="3">
        <f t="shared" si="64"/>
        <v>0.359375</v>
      </c>
      <c r="D497" s="2" t="str">
        <f>Database!C475</f>
        <v>D</v>
      </c>
      <c r="E497" s="2" t="str">
        <f>Database!B475</f>
        <v>Andy Welinski</v>
      </c>
      <c r="F497" s="19">
        <f>2022-Database!D475</f>
        <v>29</v>
      </c>
      <c r="G497" s="2" t="str">
        <f>Database!F475</f>
        <v>USA</v>
      </c>
      <c r="H497" s="4" t="str">
        <f>Database!E475</f>
        <v>MN</v>
      </c>
      <c r="I497" s="18">
        <f>Database!G475</f>
        <v>750000</v>
      </c>
      <c r="J497" s="2" t="str">
        <f t="shared" si="65"/>
        <v/>
      </c>
      <c r="K497" s="2" t="str">
        <f t="shared" si="66"/>
        <v/>
      </c>
      <c r="L497" s="2" t="str">
        <f t="shared" si="67"/>
        <v/>
      </c>
      <c r="M497" s="2">
        <f t="shared" si="68"/>
        <v>750000</v>
      </c>
      <c r="N497" s="2" t="str">
        <f t="shared" si="69"/>
        <v/>
      </c>
      <c r="O497" s="2">
        <f t="shared" si="70"/>
        <v>234</v>
      </c>
      <c r="P497">
        <f t="shared" si="71"/>
        <v>233</v>
      </c>
    </row>
    <row r="498" spans="1:16" x14ac:dyDescent="0.25">
      <c r="A498" s="2" t="str">
        <f>Database!A496</f>
        <v>NYR</v>
      </c>
      <c r="B498" s="2">
        <f t="shared" si="63"/>
        <v>6</v>
      </c>
      <c r="C498" s="3">
        <f t="shared" si="64"/>
        <v>6.25E-2</v>
      </c>
      <c r="D498" s="2" t="str">
        <f>Database!C496</f>
        <v>C</v>
      </c>
      <c r="E498" s="2" t="str">
        <f>Database!B496</f>
        <v>Turner Elson</v>
      </c>
      <c r="F498" s="19">
        <f>2022-Database!D496</f>
        <v>30</v>
      </c>
      <c r="G498" s="2" t="str">
        <f>Database!F496</f>
        <v>CAN</v>
      </c>
      <c r="H498" s="4" t="str">
        <f>Database!E496</f>
        <v>BC</v>
      </c>
      <c r="I498" s="18">
        <f>Database!G496</f>
        <v>762500</v>
      </c>
      <c r="J498" s="2" t="str">
        <f t="shared" si="65"/>
        <v/>
      </c>
      <c r="K498" s="2">
        <f t="shared" si="66"/>
        <v>762500</v>
      </c>
      <c r="L498" s="2" t="str">
        <f t="shared" si="67"/>
        <v/>
      </c>
      <c r="M498" s="2" t="str">
        <f t="shared" si="68"/>
        <v/>
      </c>
      <c r="N498" s="2" t="str">
        <f t="shared" si="69"/>
        <v/>
      </c>
      <c r="O498" s="2">
        <f t="shared" si="70"/>
        <v>191</v>
      </c>
      <c r="P498">
        <f t="shared" si="71"/>
        <v>190</v>
      </c>
    </row>
    <row r="499" spans="1:16" x14ac:dyDescent="0.25">
      <c r="A499" s="2" t="str">
        <f>Database!A518</f>
        <v>OTT</v>
      </c>
      <c r="B499" s="2">
        <f t="shared" si="63"/>
        <v>1</v>
      </c>
      <c r="C499" s="3">
        <f t="shared" si="64"/>
        <v>0.8125</v>
      </c>
      <c r="D499" s="2" t="str">
        <f>Database!C518</f>
        <v>D</v>
      </c>
      <c r="E499" s="2" t="str">
        <f>Database!B518</f>
        <v>Thomas Chabot</v>
      </c>
      <c r="F499" s="19">
        <f>2022-Database!D518</f>
        <v>25</v>
      </c>
      <c r="G499" s="2" t="str">
        <f>Database!F518</f>
        <v>CAN</v>
      </c>
      <c r="H499" s="4" t="str">
        <f>Database!E518</f>
        <v>QC</v>
      </c>
      <c r="I499" s="18">
        <f>Database!G518</f>
        <v>8000000</v>
      </c>
      <c r="J499" s="2" t="str">
        <f t="shared" si="65"/>
        <v/>
      </c>
      <c r="K499" s="2" t="str">
        <f t="shared" si="66"/>
        <v/>
      </c>
      <c r="L499" s="2" t="str">
        <f t="shared" si="67"/>
        <v/>
      </c>
      <c r="M499" s="2">
        <f t="shared" si="68"/>
        <v>8000000</v>
      </c>
      <c r="N499" s="2" t="str">
        <f t="shared" si="69"/>
        <v/>
      </c>
      <c r="O499" s="2">
        <f t="shared" si="70"/>
        <v>13</v>
      </c>
      <c r="P499">
        <f t="shared" si="71"/>
        <v>12</v>
      </c>
    </row>
    <row r="500" spans="1:16" x14ac:dyDescent="0.25">
      <c r="A500" s="2" t="str">
        <f>Database!A504</f>
        <v>OTT</v>
      </c>
      <c r="B500" s="2">
        <f t="shared" si="63"/>
        <v>1</v>
      </c>
      <c r="C500" s="3">
        <f t="shared" si="64"/>
        <v>0.75</v>
      </c>
      <c r="D500" s="2" t="str">
        <f>Database!C504</f>
        <v>L</v>
      </c>
      <c r="E500" s="2" t="str">
        <f>Database!B504</f>
        <v>Brady Tkachuk</v>
      </c>
      <c r="F500" s="19">
        <f>2022-Database!D504</f>
        <v>23</v>
      </c>
      <c r="G500" s="2" t="str">
        <f>Database!F504</f>
        <v>USA</v>
      </c>
      <c r="H500" s="4" t="str">
        <f>Database!E504</f>
        <v>AZ</v>
      </c>
      <c r="I500" s="18">
        <f>Database!G504</f>
        <v>8205714</v>
      </c>
      <c r="J500" s="2">
        <f t="shared" si="65"/>
        <v>8205714</v>
      </c>
      <c r="K500" s="2" t="str">
        <f t="shared" si="66"/>
        <v/>
      </c>
      <c r="L500" s="2" t="str">
        <f t="shared" si="67"/>
        <v/>
      </c>
      <c r="M500" s="2" t="str">
        <f t="shared" si="68"/>
        <v/>
      </c>
      <c r="N500" s="2" t="str">
        <f t="shared" si="69"/>
        <v/>
      </c>
      <c r="O500" s="2">
        <f t="shared" si="70"/>
        <v>9</v>
      </c>
      <c r="P500">
        <f t="shared" si="71"/>
        <v>8</v>
      </c>
    </row>
    <row r="501" spans="1:16" x14ac:dyDescent="0.25">
      <c r="A501" s="2" t="str">
        <f>Database!A505</f>
        <v>OTT</v>
      </c>
      <c r="B501" s="2">
        <f t="shared" si="63"/>
        <v>1</v>
      </c>
      <c r="C501" s="3">
        <f t="shared" si="64"/>
        <v>0.59375</v>
      </c>
      <c r="D501" s="2" t="str">
        <f>Database!C505</f>
        <v>R</v>
      </c>
      <c r="E501" s="2" t="str">
        <f>Database!B505</f>
        <v>Claude Giroux</v>
      </c>
      <c r="F501" s="19">
        <f>2022-Database!D505</f>
        <v>34</v>
      </c>
      <c r="G501" s="2" t="str">
        <f>Database!F505</f>
        <v>CAN</v>
      </c>
      <c r="H501" s="4" t="str">
        <f>Database!E505</f>
        <v>ON</v>
      </c>
      <c r="I501" s="18">
        <f>Database!G505</f>
        <v>6500000</v>
      </c>
      <c r="J501" s="2" t="str">
        <f t="shared" si="65"/>
        <v/>
      </c>
      <c r="K501" s="2" t="str">
        <f t="shared" si="66"/>
        <v/>
      </c>
      <c r="L501" s="2">
        <f t="shared" si="67"/>
        <v>6500000</v>
      </c>
      <c r="M501" s="2" t="str">
        <f t="shared" si="68"/>
        <v/>
      </c>
      <c r="N501" s="2" t="str">
        <f t="shared" si="69"/>
        <v/>
      </c>
      <c r="O501" s="2">
        <f t="shared" si="70"/>
        <v>14</v>
      </c>
      <c r="P501">
        <f t="shared" si="71"/>
        <v>13</v>
      </c>
    </row>
    <row r="502" spans="1:16" x14ac:dyDescent="0.25">
      <c r="A502" s="2" t="str">
        <f>Database!A499</f>
        <v>OTT</v>
      </c>
      <c r="B502" s="2">
        <f t="shared" si="63"/>
        <v>1</v>
      </c>
      <c r="C502" s="3">
        <f t="shared" si="64"/>
        <v>0.53125</v>
      </c>
      <c r="D502" s="2" t="str">
        <f>Database!C499</f>
        <v>R</v>
      </c>
      <c r="E502" s="2" t="str">
        <f>Database!B499</f>
        <v>Alex DeBrincat</v>
      </c>
      <c r="F502" s="19">
        <f>2022-Database!D499</f>
        <v>25</v>
      </c>
      <c r="G502" s="2" t="str">
        <f>Database!F499</f>
        <v>USA</v>
      </c>
      <c r="H502" s="4" t="str">
        <f>Database!E499</f>
        <v>MI</v>
      </c>
      <c r="I502" s="18">
        <f>Database!G499</f>
        <v>6400000</v>
      </c>
      <c r="J502" s="2" t="str">
        <f t="shared" si="65"/>
        <v/>
      </c>
      <c r="K502" s="2" t="str">
        <f t="shared" si="66"/>
        <v/>
      </c>
      <c r="L502" s="2">
        <f t="shared" si="67"/>
        <v>6400000</v>
      </c>
      <c r="M502" s="2" t="str">
        <f t="shared" si="68"/>
        <v/>
      </c>
      <c r="N502" s="2" t="str">
        <f t="shared" si="69"/>
        <v/>
      </c>
      <c r="O502" s="2">
        <f t="shared" si="70"/>
        <v>16</v>
      </c>
      <c r="P502">
        <f t="shared" si="71"/>
        <v>15</v>
      </c>
    </row>
    <row r="503" spans="1:16" x14ac:dyDescent="0.25">
      <c r="A503" s="2" t="str">
        <f>Database!A511</f>
        <v>OTT</v>
      </c>
      <c r="B503" s="2">
        <f t="shared" si="63"/>
        <v>1</v>
      </c>
      <c r="C503" s="3">
        <f t="shared" si="64"/>
        <v>0.40625</v>
      </c>
      <c r="D503" s="2" t="str">
        <f>Database!C511</f>
        <v>C</v>
      </c>
      <c r="E503" s="2" t="str">
        <f>Database!B511</f>
        <v>Joshua Norris</v>
      </c>
      <c r="F503" s="19">
        <f>2022-Database!D511</f>
        <v>23</v>
      </c>
      <c r="G503" s="2" t="str">
        <f>Database!F511</f>
        <v>USA</v>
      </c>
      <c r="H503" s="4" t="str">
        <f>Database!E511</f>
        <v>MI</v>
      </c>
      <c r="I503" s="18">
        <f>Database!G511</f>
        <v>7950000</v>
      </c>
      <c r="J503" s="2" t="str">
        <f t="shared" si="65"/>
        <v/>
      </c>
      <c r="K503" s="2">
        <f t="shared" si="66"/>
        <v>7950000</v>
      </c>
      <c r="L503" s="2" t="str">
        <f t="shared" si="67"/>
        <v/>
      </c>
      <c r="M503" s="2" t="str">
        <f t="shared" si="68"/>
        <v/>
      </c>
      <c r="N503" s="2" t="str">
        <f t="shared" si="69"/>
        <v/>
      </c>
      <c r="O503" s="2">
        <f t="shared" si="70"/>
        <v>20</v>
      </c>
      <c r="P503">
        <f t="shared" si="71"/>
        <v>19</v>
      </c>
    </row>
    <row r="504" spans="1:16" x14ac:dyDescent="0.25">
      <c r="A504" s="2" t="str">
        <f>Database!A515</f>
        <v>OTT</v>
      </c>
      <c r="B504" s="2">
        <f t="shared" si="63"/>
        <v>2</v>
      </c>
      <c r="C504" s="3">
        <f t="shared" si="64"/>
        <v>1</v>
      </c>
      <c r="D504" s="2" t="str">
        <f>Database!C515</f>
        <v>D</v>
      </c>
      <c r="E504" s="2" t="str">
        <f>Database!B515</f>
        <v>Nikita Zaitsev</v>
      </c>
      <c r="F504" s="19">
        <f>2022-Database!D515</f>
        <v>31</v>
      </c>
      <c r="G504" s="2" t="str">
        <f>Database!F515</f>
        <v>RUS</v>
      </c>
      <c r="H504" s="4" t="str">
        <f>Database!E515</f>
        <v>--</v>
      </c>
      <c r="I504" s="18">
        <f>Database!G515</f>
        <v>4500000</v>
      </c>
      <c r="J504" s="2" t="str">
        <f t="shared" si="65"/>
        <v/>
      </c>
      <c r="K504" s="2" t="str">
        <f t="shared" si="66"/>
        <v/>
      </c>
      <c r="L504" s="2" t="str">
        <f t="shared" si="67"/>
        <v/>
      </c>
      <c r="M504" s="2">
        <f t="shared" si="68"/>
        <v>4500000</v>
      </c>
      <c r="N504" s="2" t="str">
        <f t="shared" si="69"/>
        <v/>
      </c>
      <c r="O504" s="2">
        <f t="shared" si="70"/>
        <v>65</v>
      </c>
      <c r="P504">
        <f t="shared" si="71"/>
        <v>64</v>
      </c>
    </row>
    <row r="505" spans="1:16" x14ac:dyDescent="0.25">
      <c r="A505" s="2" t="str">
        <f>Database!A501</f>
        <v>OTT</v>
      </c>
      <c r="B505" s="2">
        <f t="shared" si="63"/>
        <v>2</v>
      </c>
      <c r="C505" s="3">
        <f t="shared" si="64"/>
        <v>0.96875</v>
      </c>
      <c r="D505" s="2" t="str">
        <f>Database!C501</f>
        <v>G</v>
      </c>
      <c r="E505" s="2" t="str">
        <f>Database!B501</f>
        <v>Anton Forsberg</v>
      </c>
      <c r="F505" s="19">
        <f>2022-Database!D501</f>
        <v>30</v>
      </c>
      <c r="G505" s="2" t="str">
        <f>Database!F501</f>
        <v>SWE</v>
      </c>
      <c r="H505" s="4" t="str">
        <f>Database!E501</f>
        <v>--</v>
      </c>
      <c r="I505" s="18">
        <f>Database!G501</f>
        <v>2750000</v>
      </c>
      <c r="J505" s="2" t="str">
        <f t="shared" si="65"/>
        <v/>
      </c>
      <c r="K505" s="2" t="str">
        <f t="shared" si="66"/>
        <v/>
      </c>
      <c r="L505" s="2" t="str">
        <f t="shared" si="67"/>
        <v/>
      </c>
      <c r="M505" s="2" t="str">
        <f t="shared" si="68"/>
        <v/>
      </c>
      <c r="N505" s="2">
        <f t="shared" si="69"/>
        <v>2750000</v>
      </c>
      <c r="O505" s="2">
        <f t="shared" si="70"/>
        <v>34</v>
      </c>
      <c r="P505">
        <f t="shared" si="71"/>
        <v>33</v>
      </c>
    </row>
    <row r="506" spans="1:16" x14ac:dyDescent="0.25">
      <c r="A506" s="2" t="str">
        <f>Database!A507</f>
        <v>OTT</v>
      </c>
      <c r="B506" s="2">
        <f t="shared" si="63"/>
        <v>2</v>
      </c>
      <c r="C506" s="3">
        <f t="shared" si="64"/>
        <v>0.875</v>
      </c>
      <c r="D506" s="2" t="str">
        <f>Database!C507</f>
        <v>R</v>
      </c>
      <c r="E506" s="2" t="str">
        <f>Database!B507</f>
        <v>Drake Batherson</v>
      </c>
      <c r="F506" s="19">
        <f>2022-Database!D507</f>
        <v>24</v>
      </c>
      <c r="G506" s="2" t="str">
        <f>Database!F507</f>
        <v>USA</v>
      </c>
      <c r="H506" s="4" t="str">
        <f>Database!E507</f>
        <v>IN</v>
      </c>
      <c r="I506" s="18">
        <f>Database!G507</f>
        <v>4975000</v>
      </c>
      <c r="J506" s="2" t="str">
        <f t="shared" si="65"/>
        <v/>
      </c>
      <c r="K506" s="2" t="str">
        <f t="shared" si="66"/>
        <v/>
      </c>
      <c r="L506" s="2">
        <f t="shared" si="67"/>
        <v>4975000</v>
      </c>
      <c r="M506" s="2" t="str">
        <f t="shared" si="68"/>
        <v/>
      </c>
      <c r="N506" s="2" t="str">
        <f t="shared" si="69"/>
        <v/>
      </c>
      <c r="O506" s="2">
        <f t="shared" si="70"/>
        <v>37</v>
      </c>
      <c r="P506">
        <f t="shared" si="71"/>
        <v>36</v>
      </c>
    </row>
    <row r="507" spans="1:16" x14ac:dyDescent="0.25">
      <c r="A507" s="2" t="str">
        <f>Database!A506</f>
        <v>OTT</v>
      </c>
      <c r="B507" s="2">
        <f t="shared" si="63"/>
        <v>2</v>
      </c>
      <c r="C507" s="3">
        <f t="shared" si="64"/>
        <v>0.59375</v>
      </c>
      <c r="D507" s="2" t="str">
        <f>Database!C506</f>
        <v>R</v>
      </c>
      <c r="E507" s="2" t="str">
        <f>Database!B506</f>
        <v>Connor Brown</v>
      </c>
      <c r="F507" s="19">
        <f>2022-Database!D506</f>
        <v>28</v>
      </c>
      <c r="G507" s="2" t="str">
        <f>Database!F506</f>
        <v>CAN</v>
      </c>
      <c r="H507" s="4" t="str">
        <f>Database!E506</f>
        <v>ON</v>
      </c>
      <c r="I507" s="18">
        <f>Database!G506</f>
        <v>3600000</v>
      </c>
      <c r="J507" s="2" t="str">
        <f t="shared" si="65"/>
        <v/>
      </c>
      <c r="K507" s="2" t="str">
        <f t="shared" si="66"/>
        <v/>
      </c>
      <c r="L507" s="2">
        <f t="shared" si="67"/>
        <v>3600000</v>
      </c>
      <c r="M507" s="2" t="str">
        <f t="shared" si="68"/>
        <v/>
      </c>
      <c r="N507" s="2" t="str">
        <f t="shared" si="69"/>
        <v/>
      </c>
      <c r="O507" s="2">
        <f t="shared" si="70"/>
        <v>46</v>
      </c>
      <c r="P507">
        <f t="shared" si="71"/>
        <v>45</v>
      </c>
    </row>
    <row r="508" spans="1:16" x14ac:dyDescent="0.25">
      <c r="A508" s="2" t="str">
        <f>Database!A520</f>
        <v>OTT</v>
      </c>
      <c r="B508" s="2">
        <f t="shared" si="63"/>
        <v>2</v>
      </c>
      <c r="C508" s="3">
        <f t="shared" si="64"/>
        <v>0.5</v>
      </c>
      <c r="D508" s="2" t="str">
        <f>Database!C520</f>
        <v>D</v>
      </c>
      <c r="E508" s="2" t="str">
        <f>Database!B520</f>
        <v>Travis Hamonic</v>
      </c>
      <c r="F508" s="19">
        <f>2022-Database!D520</f>
        <v>32</v>
      </c>
      <c r="G508" s="2" t="str">
        <f>Database!F520</f>
        <v>CAN</v>
      </c>
      <c r="H508" s="4" t="str">
        <f>Database!E520</f>
        <v>MB</v>
      </c>
      <c r="I508" s="18">
        <f>Database!G520</f>
        <v>3000000</v>
      </c>
      <c r="J508" s="2" t="str">
        <f t="shared" si="65"/>
        <v/>
      </c>
      <c r="K508" s="2" t="str">
        <f t="shared" si="66"/>
        <v/>
      </c>
      <c r="L508" s="2" t="str">
        <f t="shared" si="67"/>
        <v/>
      </c>
      <c r="M508" s="2">
        <f t="shared" si="68"/>
        <v>3000000</v>
      </c>
      <c r="N508" s="2" t="str">
        <f t="shared" si="69"/>
        <v/>
      </c>
      <c r="O508" s="2">
        <f t="shared" si="70"/>
        <v>97</v>
      </c>
      <c r="P508">
        <f t="shared" si="71"/>
        <v>96</v>
      </c>
    </row>
    <row r="509" spans="1:16" x14ac:dyDescent="0.25">
      <c r="A509" s="2" t="str">
        <f>Database!A513</f>
        <v>OTT</v>
      </c>
      <c r="B509" s="2">
        <f t="shared" si="63"/>
        <v>2</v>
      </c>
      <c r="C509" s="3">
        <f t="shared" si="64"/>
        <v>0.375</v>
      </c>
      <c r="D509" s="2" t="str">
        <f>Database!C513</f>
        <v>R</v>
      </c>
      <c r="E509" s="2" t="str">
        <f>Database!B513</f>
        <v>Mathieu Joseph</v>
      </c>
      <c r="F509" s="19">
        <f>2022-Database!D513</f>
        <v>25</v>
      </c>
      <c r="G509" s="2" t="str">
        <f>Database!F513</f>
        <v>CAN</v>
      </c>
      <c r="H509" s="4" t="str">
        <f>Database!E513</f>
        <v>QC</v>
      </c>
      <c r="I509" s="18">
        <f>Database!G513</f>
        <v>2950000</v>
      </c>
      <c r="J509" s="2" t="str">
        <f t="shared" si="65"/>
        <v/>
      </c>
      <c r="K509" s="2" t="str">
        <f t="shared" si="66"/>
        <v/>
      </c>
      <c r="L509" s="2">
        <f t="shared" si="67"/>
        <v>2950000</v>
      </c>
      <c r="M509" s="2" t="str">
        <f t="shared" si="68"/>
        <v/>
      </c>
      <c r="N509" s="2" t="str">
        <f t="shared" si="69"/>
        <v/>
      </c>
      <c r="O509" s="2">
        <f t="shared" si="70"/>
        <v>53</v>
      </c>
      <c r="P509">
        <f t="shared" si="71"/>
        <v>52</v>
      </c>
    </row>
    <row r="510" spans="1:16" x14ac:dyDescent="0.25">
      <c r="A510" s="2" t="str">
        <f>Database!A502</f>
        <v>OTT</v>
      </c>
      <c r="B510" s="2">
        <f t="shared" si="63"/>
        <v>2</v>
      </c>
      <c r="C510" s="3">
        <f t="shared" si="64"/>
        <v>0.203125</v>
      </c>
      <c r="D510" s="2" t="str">
        <f>Database!C502</f>
        <v>D</v>
      </c>
      <c r="E510" s="2" t="str">
        <f>Database!B502</f>
        <v>Artem Zub</v>
      </c>
      <c r="F510" s="19">
        <f>2022-Database!D502</f>
        <v>27</v>
      </c>
      <c r="G510" s="2" t="str">
        <f>Database!F502</f>
        <v>RUS</v>
      </c>
      <c r="H510" s="4" t="str">
        <f>Database!E502</f>
        <v>--</v>
      </c>
      <c r="I510" s="18">
        <f>Database!G502</f>
        <v>2500000</v>
      </c>
      <c r="J510" s="2" t="str">
        <f t="shared" si="65"/>
        <v/>
      </c>
      <c r="K510" s="2" t="str">
        <f t="shared" si="66"/>
        <v/>
      </c>
      <c r="L510" s="2" t="str">
        <f t="shared" si="67"/>
        <v/>
      </c>
      <c r="M510" s="2">
        <f t="shared" si="68"/>
        <v>2500000</v>
      </c>
      <c r="N510" s="2" t="str">
        <f t="shared" si="69"/>
        <v/>
      </c>
      <c r="O510" s="2">
        <f t="shared" si="70"/>
        <v>116</v>
      </c>
      <c r="P510">
        <f t="shared" si="71"/>
        <v>115</v>
      </c>
    </row>
    <row r="511" spans="1:16" x14ac:dyDescent="0.25">
      <c r="A511" s="2" t="str">
        <f>Database!A500</f>
        <v>OTT</v>
      </c>
      <c r="B511" s="2">
        <f t="shared" si="63"/>
        <v>3</v>
      </c>
      <c r="C511" s="3">
        <f t="shared" si="64"/>
        <v>1</v>
      </c>
      <c r="D511" s="2" t="str">
        <f>Database!C500</f>
        <v>G</v>
      </c>
      <c r="E511" s="2" t="str">
        <f>Database!B500</f>
        <v>Antoine Bibeau</v>
      </c>
      <c r="F511" s="19">
        <f>2022-Database!D500</f>
        <v>28</v>
      </c>
      <c r="G511" s="2" t="str">
        <f>Database!F500</f>
        <v>CAN</v>
      </c>
      <c r="H511" s="4" t="str">
        <f>Database!E500</f>
        <v>QC</v>
      </c>
      <c r="I511" s="18">
        <f>Database!G500</f>
        <v>750000</v>
      </c>
      <c r="J511" s="2" t="str">
        <f t="shared" si="65"/>
        <v/>
      </c>
      <c r="K511" s="2" t="str">
        <f t="shared" si="66"/>
        <v/>
      </c>
      <c r="L511" s="2" t="str">
        <f t="shared" si="67"/>
        <v/>
      </c>
      <c r="M511" s="2" t="str">
        <f t="shared" si="68"/>
        <v/>
      </c>
      <c r="N511" s="2">
        <f t="shared" si="69"/>
        <v>750000</v>
      </c>
      <c r="O511" s="2">
        <f t="shared" si="70"/>
        <v>65</v>
      </c>
      <c r="P511">
        <f t="shared" si="71"/>
        <v>64</v>
      </c>
    </row>
    <row r="512" spans="1:16" x14ac:dyDescent="0.25">
      <c r="A512" s="2" t="str">
        <f>Database!A514</f>
        <v>OTT</v>
      </c>
      <c r="B512" s="2">
        <f t="shared" si="63"/>
        <v>3</v>
      </c>
      <c r="C512" s="3">
        <f t="shared" si="64"/>
        <v>0.734375</v>
      </c>
      <c r="D512" s="2" t="str">
        <f>Database!C514</f>
        <v>D</v>
      </c>
      <c r="E512" s="2" t="str">
        <f>Database!B514</f>
        <v>Nick Holden</v>
      </c>
      <c r="F512" s="19">
        <f>2022-Database!D514</f>
        <v>35</v>
      </c>
      <c r="G512" s="2" t="str">
        <f>Database!F514</f>
        <v>CAN</v>
      </c>
      <c r="H512" s="4" t="str">
        <f>Database!E514</f>
        <v>AB</v>
      </c>
      <c r="I512" s="18">
        <f>Database!G514</f>
        <v>1300000</v>
      </c>
      <c r="J512" s="2" t="str">
        <f t="shared" si="65"/>
        <v/>
      </c>
      <c r="K512" s="2" t="str">
        <f t="shared" si="66"/>
        <v/>
      </c>
      <c r="L512" s="2" t="str">
        <f t="shared" si="67"/>
        <v/>
      </c>
      <c r="M512" s="2">
        <f t="shared" si="68"/>
        <v>1300000</v>
      </c>
      <c r="N512" s="2" t="str">
        <f t="shared" si="69"/>
        <v/>
      </c>
      <c r="O512" s="2">
        <f t="shared" si="70"/>
        <v>146</v>
      </c>
      <c r="P512">
        <f t="shared" si="71"/>
        <v>145</v>
      </c>
    </row>
    <row r="513" spans="1:16" x14ac:dyDescent="0.25">
      <c r="A513" s="2" t="str">
        <f>Database!A503</f>
        <v>OTT</v>
      </c>
      <c r="B513" s="2">
        <f t="shared" si="63"/>
        <v>3</v>
      </c>
      <c r="C513" s="3">
        <f t="shared" si="64"/>
        <v>0.5625</v>
      </c>
      <c r="D513" s="2" t="str">
        <f>Database!C503</f>
        <v>L</v>
      </c>
      <c r="E513" s="2" t="str">
        <f>Database!B503</f>
        <v>Austin Watson</v>
      </c>
      <c r="F513" s="19">
        <f>2022-Database!D503</f>
        <v>30</v>
      </c>
      <c r="G513" s="2" t="str">
        <f>Database!F503</f>
        <v>USA</v>
      </c>
      <c r="H513" s="4" t="str">
        <f>Database!E503</f>
        <v>MI</v>
      </c>
      <c r="I513" s="18">
        <f>Database!G503</f>
        <v>1500000</v>
      </c>
      <c r="J513" s="2">
        <f t="shared" si="65"/>
        <v>1500000</v>
      </c>
      <c r="K513" s="2" t="str">
        <f t="shared" si="66"/>
        <v/>
      </c>
      <c r="L513" s="2" t="str">
        <f t="shared" si="67"/>
        <v/>
      </c>
      <c r="M513" s="2" t="str">
        <f t="shared" si="68"/>
        <v/>
      </c>
      <c r="N513" s="2" t="str">
        <f t="shared" si="69"/>
        <v/>
      </c>
      <c r="O513" s="2">
        <f t="shared" si="70"/>
        <v>79</v>
      </c>
      <c r="P513">
        <f t="shared" si="71"/>
        <v>78</v>
      </c>
    </row>
    <row r="514" spans="1:16" x14ac:dyDescent="0.25">
      <c r="A514" s="2" t="str">
        <f>Database!A510</f>
        <v>OTT</v>
      </c>
      <c r="B514" s="2">
        <f t="shared" ref="B514:B577" si="72">IF(D514="D",(P514-MOD(P514,64))/64,(P514-MOD(P514,32))/32)+1</f>
        <v>3</v>
      </c>
      <c r="C514" s="3">
        <f t="shared" ref="C514:C577" si="73">IF(D514="D",(64-MOD(P514,64))/64,(32-MOD(P514,32))/32)</f>
        <v>0.4375</v>
      </c>
      <c r="D514" s="2" t="str">
        <f>Database!C510</f>
        <v>D</v>
      </c>
      <c r="E514" s="2" t="str">
        <f>Database!B510</f>
        <v>Jake Sanderson</v>
      </c>
      <c r="F514" s="19">
        <f>2022-Database!D510</f>
        <v>30</v>
      </c>
      <c r="G514" s="2" t="str">
        <f>Database!F510</f>
        <v>USA</v>
      </c>
      <c r="H514" s="4" t="str">
        <f>Database!E510</f>
        <v>MT</v>
      </c>
      <c r="I514" s="18">
        <f>Database!G510</f>
        <v>925000</v>
      </c>
      <c r="J514" s="2" t="str">
        <f t="shared" ref="J514:J577" si="74">IF($D514="L",$I514,"")</f>
        <v/>
      </c>
      <c r="K514" s="2" t="str">
        <f t="shared" ref="K514:K577" si="75">IF($D514="C",$I514,"")</f>
        <v/>
      </c>
      <c r="L514" s="2" t="str">
        <f t="shared" ref="L514:L577" si="76">IF($D514="R",$I514,"")</f>
        <v/>
      </c>
      <c r="M514" s="2">
        <f t="shared" ref="M514:M577" si="77">IF($D514="D",$I514,"")</f>
        <v>925000</v>
      </c>
      <c r="N514" s="2" t="str">
        <f t="shared" ref="N514:N577" si="78">IF($D514="G",$I514,"")</f>
        <v/>
      </c>
      <c r="O514" s="2">
        <f t="shared" ref="O514:O577" si="79">IF(D514="L",RANK(J514,J$2:J$815,FALSE),0)+IF(D514="C",RANK(K514,K$2:K$815,FALSE),0)+IF(D514="R",RANK(L514,L$2:L$815,FALSE),0)+IF(D514="D",RANK(M514,M$2:M$815,FALSE),0)+IF(D514="G",RANK(N514,N$2:N$815,FALSE),0)</f>
        <v>165</v>
      </c>
      <c r="P514">
        <f t="shared" ref="P514:P577" si="80">O514-1</f>
        <v>164</v>
      </c>
    </row>
    <row r="515" spans="1:16" x14ac:dyDescent="0.25">
      <c r="A515" s="2" t="str">
        <f>Database!A516</f>
        <v>OTT</v>
      </c>
      <c r="B515" s="2">
        <f t="shared" si="72"/>
        <v>3</v>
      </c>
      <c r="C515" s="3">
        <f t="shared" si="73"/>
        <v>0.15625</v>
      </c>
      <c r="D515" s="2" t="str">
        <f>Database!C516</f>
        <v>R</v>
      </c>
      <c r="E515" s="2" t="str">
        <f>Database!B516</f>
        <v>Scott Sabourin</v>
      </c>
      <c r="F515" s="19">
        <f>2022-Database!D516</f>
        <v>30</v>
      </c>
      <c r="G515" s="2" t="str">
        <f>Database!F516</f>
        <v>CAN</v>
      </c>
      <c r="H515" s="4" t="str">
        <f>Database!E516</f>
        <v>ON</v>
      </c>
      <c r="I515" s="18">
        <f>Database!G516</f>
        <v>750000</v>
      </c>
      <c r="J515" s="2" t="str">
        <f t="shared" si="74"/>
        <v/>
      </c>
      <c r="K515" s="2" t="str">
        <f t="shared" si="75"/>
        <v/>
      </c>
      <c r="L515" s="2">
        <f t="shared" si="76"/>
        <v>750000</v>
      </c>
      <c r="M515" s="2" t="str">
        <f t="shared" si="77"/>
        <v/>
      </c>
      <c r="N515" s="2" t="str">
        <f t="shared" si="78"/>
        <v/>
      </c>
      <c r="O515" s="2">
        <f t="shared" si="79"/>
        <v>92</v>
      </c>
      <c r="P515">
        <f t="shared" si="80"/>
        <v>91</v>
      </c>
    </row>
    <row r="516" spans="1:16" x14ac:dyDescent="0.25">
      <c r="A516" s="2" t="str">
        <f>Database!A519</f>
        <v>OTT</v>
      </c>
      <c r="B516" s="2">
        <f t="shared" si="72"/>
        <v>3</v>
      </c>
      <c r="C516" s="3">
        <f t="shared" si="73"/>
        <v>6.25E-2</v>
      </c>
      <c r="D516" s="2" t="str">
        <f>Database!C519</f>
        <v>L</v>
      </c>
      <c r="E516" s="2" t="str">
        <f>Database!B519</f>
        <v>Tim Stützle</v>
      </c>
      <c r="F516" s="19">
        <f>2022-Database!D519</f>
        <v>20</v>
      </c>
      <c r="G516" s="2" t="str">
        <f>Database!F519</f>
        <v>DEU</v>
      </c>
      <c r="H516" s="4" t="str">
        <f>Database!E519</f>
        <v>--</v>
      </c>
      <c r="I516" s="18">
        <f>Database!G519</f>
        <v>925000</v>
      </c>
      <c r="J516" s="2">
        <f t="shared" si="74"/>
        <v>925000</v>
      </c>
      <c r="K516" s="2" t="str">
        <f t="shared" si="75"/>
        <v/>
      </c>
      <c r="L516" s="2" t="str">
        <f t="shared" si="76"/>
        <v/>
      </c>
      <c r="M516" s="2" t="str">
        <f t="shared" si="77"/>
        <v/>
      </c>
      <c r="N516" s="2" t="str">
        <f t="shared" si="78"/>
        <v/>
      </c>
      <c r="O516" s="2">
        <f t="shared" si="79"/>
        <v>95</v>
      </c>
      <c r="P516">
        <f t="shared" si="80"/>
        <v>94</v>
      </c>
    </row>
    <row r="517" spans="1:16" x14ac:dyDescent="0.25">
      <c r="A517" s="2" t="str">
        <f>Database!A509</f>
        <v>OTT</v>
      </c>
      <c r="B517" s="2">
        <f t="shared" si="72"/>
        <v>4</v>
      </c>
      <c r="C517" s="3">
        <f t="shared" si="73"/>
        <v>0.359375</v>
      </c>
      <c r="D517" s="2" t="str">
        <f>Database!C509</f>
        <v>D</v>
      </c>
      <c r="E517" s="2" t="str">
        <f>Database!B509</f>
        <v>Jacob Larsson</v>
      </c>
      <c r="F517" s="19">
        <f>2022-Database!D509</f>
        <v>25</v>
      </c>
      <c r="G517" s="2" t="str">
        <f>Database!F509</f>
        <v>SWE</v>
      </c>
      <c r="H517" s="4" t="str">
        <f>Database!E509</f>
        <v>--</v>
      </c>
      <c r="I517" s="18">
        <f>Database!G509</f>
        <v>750000</v>
      </c>
      <c r="J517" s="2" t="str">
        <f t="shared" si="74"/>
        <v/>
      </c>
      <c r="K517" s="2" t="str">
        <f t="shared" si="75"/>
        <v/>
      </c>
      <c r="L517" s="2" t="str">
        <f t="shared" si="76"/>
        <v/>
      </c>
      <c r="M517" s="2">
        <f t="shared" si="77"/>
        <v>750000</v>
      </c>
      <c r="N517" s="2" t="str">
        <f t="shared" si="78"/>
        <v/>
      </c>
      <c r="O517" s="2">
        <f t="shared" si="79"/>
        <v>234</v>
      </c>
      <c r="P517">
        <f t="shared" si="80"/>
        <v>233</v>
      </c>
    </row>
    <row r="518" spans="1:16" x14ac:dyDescent="0.25">
      <c r="A518" s="2" t="str">
        <f>Database!A512</f>
        <v>OTT</v>
      </c>
      <c r="B518" s="2">
        <f t="shared" si="72"/>
        <v>4</v>
      </c>
      <c r="C518" s="3">
        <f t="shared" si="73"/>
        <v>0.359375</v>
      </c>
      <c r="D518" s="2" t="str">
        <f>Database!C512</f>
        <v>D</v>
      </c>
      <c r="E518" s="2" t="str">
        <f>Database!B512</f>
        <v>Kristians Rubins</v>
      </c>
      <c r="F518" s="19">
        <f>2022-Database!D512</f>
        <v>25</v>
      </c>
      <c r="G518" s="2" t="str">
        <f>Database!F512</f>
        <v>LVA</v>
      </c>
      <c r="H518" s="4" t="str">
        <f>Database!E512</f>
        <v>--</v>
      </c>
      <c r="I518" s="18">
        <f>Database!G512</f>
        <v>750000</v>
      </c>
      <c r="J518" s="2" t="str">
        <f t="shared" si="74"/>
        <v/>
      </c>
      <c r="K518" s="2" t="str">
        <f t="shared" si="75"/>
        <v/>
      </c>
      <c r="L518" s="2" t="str">
        <f t="shared" si="76"/>
        <v/>
      </c>
      <c r="M518" s="2">
        <f t="shared" si="77"/>
        <v>750000</v>
      </c>
      <c r="N518" s="2" t="str">
        <f t="shared" si="78"/>
        <v/>
      </c>
      <c r="O518" s="2">
        <f t="shared" si="79"/>
        <v>234</v>
      </c>
      <c r="P518">
        <f t="shared" si="80"/>
        <v>233</v>
      </c>
    </row>
    <row r="519" spans="1:16" x14ac:dyDescent="0.25">
      <c r="A519" s="2" t="str">
        <f>Database!A508</f>
        <v>OTT</v>
      </c>
      <c r="B519" s="2">
        <f t="shared" si="72"/>
        <v>5</v>
      </c>
      <c r="C519" s="3">
        <f t="shared" si="73"/>
        <v>0.5</v>
      </c>
      <c r="D519" s="2" t="str">
        <f>Database!C508</f>
        <v>C</v>
      </c>
      <c r="E519" s="2" t="str">
        <f>Database!B508</f>
        <v>Dylan Gambrell</v>
      </c>
      <c r="F519" s="19">
        <f>2022-Database!D508</f>
        <v>26</v>
      </c>
      <c r="G519" s="2" t="str">
        <f>Database!F508</f>
        <v>USA</v>
      </c>
      <c r="H519" s="4" t="str">
        <f>Database!E508</f>
        <v>WA</v>
      </c>
      <c r="I519" s="18">
        <f>Database!G508</f>
        <v>950000</v>
      </c>
      <c r="J519" s="2" t="str">
        <f t="shared" si="74"/>
        <v/>
      </c>
      <c r="K519" s="2">
        <f t="shared" si="75"/>
        <v>950000</v>
      </c>
      <c r="L519" s="2" t="str">
        <f t="shared" si="76"/>
        <v/>
      </c>
      <c r="M519" s="2" t="str">
        <f t="shared" si="77"/>
        <v/>
      </c>
      <c r="N519" s="2" t="str">
        <f t="shared" si="78"/>
        <v/>
      </c>
      <c r="O519" s="2">
        <f t="shared" si="79"/>
        <v>145</v>
      </c>
      <c r="P519">
        <f t="shared" si="80"/>
        <v>144</v>
      </c>
    </row>
    <row r="520" spans="1:16" x14ac:dyDescent="0.25">
      <c r="A520" s="2" t="str">
        <f>Database!A517</f>
        <v>OTT</v>
      </c>
      <c r="B520" s="2">
        <f t="shared" si="72"/>
        <v>5</v>
      </c>
      <c r="C520" s="3">
        <f t="shared" si="73"/>
        <v>0.4375</v>
      </c>
      <c r="D520" s="2" t="str">
        <f>Database!C517</f>
        <v>C</v>
      </c>
      <c r="E520" s="2" t="str">
        <f>Database!B517</f>
        <v>Shane Pinto</v>
      </c>
      <c r="F520" s="19">
        <f>2022-Database!D517</f>
        <v>22</v>
      </c>
      <c r="G520" s="2" t="str">
        <f>Database!F517</f>
        <v>USA</v>
      </c>
      <c r="H520" s="4" t="str">
        <f>Database!E517</f>
        <v>NY</v>
      </c>
      <c r="I520" s="18">
        <f>Database!G517</f>
        <v>925000</v>
      </c>
      <c r="J520" s="2" t="str">
        <f t="shared" si="74"/>
        <v/>
      </c>
      <c r="K520" s="2">
        <f t="shared" si="75"/>
        <v>925000</v>
      </c>
      <c r="L520" s="2" t="str">
        <f t="shared" si="76"/>
        <v/>
      </c>
      <c r="M520" s="2" t="str">
        <f t="shared" si="77"/>
        <v/>
      </c>
      <c r="N520" s="2" t="str">
        <f t="shared" si="78"/>
        <v/>
      </c>
      <c r="O520" s="2">
        <f t="shared" si="79"/>
        <v>147</v>
      </c>
      <c r="P520">
        <f t="shared" si="80"/>
        <v>146</v>
      </c>
    </row>
    <row r="521" spans="1:16" x14ac:dyDescent="0.25">
      <c r="A521" s="2" t="str">
        <f>Database!A529</f>
        <v>PHI</v>
      </c>
      <c r="B521" s="2">
        <f t="shared" si="72"/>
        <v>1</v>
      </c>
      <c r="C521" s="3">
        <f t="shared" si="73"/>
        <v>0.65625</v>
      </c>
      <c r="D521" s="2" t="str">
        <f>Database!C529</f>
        <v>L</v>
      </c>
      <c r="E521" s="2" t="str">
        <f>Database!B529</f>
        <v>James van Riemsdyk</v>
      </c>
      <c r="F521" s="19">
        <f>2022-Database!D529</f>
        <v>33</v>
      </c>
      <c r="G521" s="2" t="str">
        <f>Database!F529</f>
        <v>USA</v>
      </c>
      <c r="H521" s="4" t="str">
        <f>Database!E529</f>
        <v>NJ</v>
      </c>
      <c r="I521" s="18">
        <f>Database!G529</f>
        <v>7000000</v>
      </c>
      <c r="J521" s="2">
        <f t="shared" si="74"/>
        <v>7000000</v>
      </c>
      <c r="K521" s="2" t="str">
        <f t="shared" si="75"/>
        <v/>
      </c>
      <c r="L521" s="2" t="str">
        <f t="shared" si="76"/>
        <v/>
      </c>
      <c r="M521" s="2" t="str">
        <f t="shared" si="77"/>
        <v/>
      </c>
      <c r="N521" s="2" t="str">
        <f t="shared" si="78"/>
        <v/>
      </c>
      <c r="O521" s="2">
        <f t="shared" si="79"/>
        <v>12</v>
      </c>
      <c r="P521">
        <f t="shared" si="80"/>
        <v>11</v>
      </c>
    </row>
    <row r="522" spans="1:16" x14ac:dyDescent="0.25">
      <c r="A522" s="2" t="str">
        <f>Database!A528</f>
        <v>PHI</v>
      </c>
      <c r="B522" s="2">
        <f t="shared" si="72"/>
        <v>1</v>
      </c>
      <c r="C522" s="3">
        <f t="shared" si="73"/>
        <v>0.625</v>
      </c>
      <c r="D522" s="2" t="str">
        <f>Database!C528</f>
        <v>D</v>
      </c>
      <c r="E522" s="2" t="str">
        <f>Database!B528</f>
        <v>Ivan Provorov</v>
      </c>
      <c r="F522" s="19">
        <f>2022-Database!D528</f>
        <v>25</v>
      </c>
      <c r="G522" s="2" t="str">
        <f>Database!F528</f>
        <v>RUS</v>
      </c>
      <c r="H522" s="4" t="str">
        <f>Database!E528</f>
        <v>--</v>
      </c>
      <c r="I522" s="18">
        <f>Database!G528</f>
        <v>6750000</v>
      </c>
      <c r="J522" s="2" t="str">
        <f t="shared" si="74"/>
        <v/>
      </c>
      <c r="K522" s="2" t="str">
        <f t="shared" si="75"/>
        <v/>
      </c>
      <c r="L522" s="2" t="str">
        <f t="shared" si="76"/>
        <v/>
      </c>
      <c r="M522" s="2">
        <f t="shared" si="77"/>
        <v>6750000</v>
      </c>
      <c r="N522" s="2" t="str">
        <f t="shared" si="78"/>
        <v/>
      </c>
      <c r="O522" s="2">
        <f t="shared" si="79"/>
        <v>25</v>
      </c>
      <c r="P522">
        <f t="shared" si="80"/>
        <v>24</v>
      </c>
    </row>
    <row r="523" spans="1:16" x14ac:dyDescent="0.25">
      <c r="A523" s="2" t="str">
        <f>Database!A541</f>
        <v>PHI</v>
      </c>
      <c r="B523" s="2">
        <f t="shared" si="72"/>
        <v>1</v>
      </c>
      <c r="C523" s="3">
        <f t="shared" si="73"/>
        <v>0.515625</v>
      </c>
      <c r="D523" s="2" t="str">
        <f>Database!C541</f>
        <v>D</v>
      </c>
      <c r="E523" s="2" t="str">
        <f>Database!B541</f>
        <v>Ryan Ellis</v>
      </c>
      <c r="F523" s="19">
        <f>2022-Database!D541</f>
        <v>31</v>
      </c>
      <c r="G523" s="2" t="str">
        <f>Database!F541</f>
        <v>CAN</v>
      </c>
      <c r="H523" s="4" t="str">
        <f>Database!E541</f>
        <v>ON</v>
      </c>
      <c r="I523" s="18">
        <f>Database!G541</f>
        <v>6250000</v>
      </c>
      <c r="J523" s="2" t="str">
        <f t="shared" si="74"/>
        <v/>
      </c>
      <c r="K523" s="2" t="str">
        <f t="shared" si="75"/>
        <v/>
      </c>
      <c r="L523" s="2" t="str">
        <f t="shared" si="76"/>
        <v/>
      </c>
      <c r="M523" s="2">
        <f t="shared" si="77"/>
        <v>6250000</v>
      </c>
      <c r="N523" s="2" t="str">
        <f t="shared" si="78"/>
        <v/>
      </c>
      <c r="O523" s="2">
        <f t="shared" si="79"/>
        <v>32</v>
      </c>
      <c r="P523">
        <f t="shared" si="80"/>
        <v>31</v>
      </c>
    </row>
    <row r="524" spans="1:16" x14ac:dyDescent="0.25">
      <c r="A524" s="2" t="str">
        <f>Database!A523</f>
        <v>PHI</v>
      </c>
      <c r="B524" s="2">
        <f t="shared" si="72"/>
        <v>1</v>
      </c>
      <c r="C524" s="3">
        <f t="shared" si="73"/>
        <v>0.375</v>
      </c>
      <c r="D524" s="2" t="str">
        <f>Database!C523</f>
        <v>R</v>
      </c>
      <c r="E524" s="2" t="str">
        <f>Database!B523</f>
        <v>Cam Atkinson</v>
      </c>
      <c r="F524" s="19">
        <f>2022-Database!D523</f>
        <v>33</v>
      </c>
      <c r="G524" s="2" t="str">
        <f>Database!F523</f>
        <v>USA</v>
      </c>
      <c r="H524" s="4" t="str">
        <f>Database!E523</f>
        <v>CT</v>
      </c>
      <c r="I524" s="18">
        <f>Database!G523</f>
        <v>5875000</v>
      </c>
      <c r="J524" s="2" t="str">
        <f t="shared" si="74"/>
        <v/>
      </c>
      <c r="K524" s="2" t="str">
        <f t="shared" si="75"/>
        <v/>
      </c>
      <c r="L524" s="2">
        <f t="shared" si="76"/>
        <v>5875000</v>
      </c>
      <c r="M524" s="2" t="str">
        <f t="shared" si="77"/>
        <v/>
      </c>
      <c r="N524" s="2" t="str">
        <f t="shared" si="78"/>
        <v/>
      </c>
      <c r="O524" s="2">
        <f t="shared" si="79"/>
        <v>21</v>
      </c>
      <c r="P524">
        <f t="shared" si="80"/>
        <v>20</v>
      </c>
    </row>
    <row r="525" spans="1:16" x14ac:dyDescent="0.25">
      <c r="A525" s="2" t="str">
        <f>Database!A525</f>
        <v>PHI</v>
      </c>
      <c r="B525" s="2">
        <f t="shared" si="72"/>
        <v>1</v>
      </c>
      <c r="C525" s="3">
        <f t="shared" si="73"/>
        <v>0.3125</v>
      </c>
      <c r="D525" s="2" t="str">
        <f>Database!C525</f>
        <v>G</v>
      </c>
      <c r="E525" s="2" t="str">
        <f>Database!B525</f>
        <v>Carter Hart</v>
      </c>
      <c r="F525" s="19">
        <f>2022-Database!D525</f>
        <v>24</v>
      </c>
      <c r="G525" s="2" t="str">
        <f>Database!F525</f>
        <v>CAN</v>
      </c>
      <c r="H525" s="4" t="str">
        <f>Database!E525</f>
        <v>AB</v>
      </c>
      <c r="I525" s="18">
        <f>Database!G525</f>
        <v>3979000</v>
      </c>
      <c r="J525" s="2" t="str">
        <f t="shared" si="74"/>
        <v/>
      </c>
      <c r="K525" s="2" t="str">
        <f t="shared" si="75"/>
        <v/>
      </c>
      <c r="L525" s="2" t="str">
        <f t="shared" si="76"/>
        <v/>
      </c>
      <c r="M525" s="2" t="str">
        <f t="shared" si="77"/>
        <v/>
      </c>
      <c r="N525" s="2">
        <f t="shared" si="78"/>
        <v>3979000</v>
      </c>
      <c r="O525" s="2">
        <f t="shared" si="79"/>
        <v>23</v>
      </c>
      <c r="P525">
        <f t="shared" si="80"/>
        <v>22</v>
      </c>
    </row>
    <row r="526" spans="1:16" x14ac:dyDescent="0.25">
      <c r="A526" s="2" t="str">
        <f>Database!A543</f>
        <v>PHI</v>
      </c>
      <c r="B526" s="2">
        <f t="shared" si="72"/>
        <v>1</v>
      </c>
      <c r="C526" s="3">
        <f t="shared" si="73"/>
        <v>0.3125</v>
      </c>
      <c r="D526" s="2" t="str">
        <f>Database!C543</f>
        <v>C</v>
      </c>
      <c r="E526" s="2" t="str">
        <f>Database!B543</f>
        <v>Sean Couturier</v>
      </c>
      <c r="F526" s="19">
        <f>2022-Database!D543</f>
        <v>30</v>
      </c>
      <c r="G526" s="2" t="str">
        <f>Database!F543</f>
        <v>CAN</v>
      </c>
      <c r="H526" s="4" t="str">
        <f>Database!E543</f>
        <v>--</v>
      </c>
      <c r="I526" s="18">
        <f>Database!G543</f>
        <v>7750000</v>
      </c>
      <c r="J526" s="2" t="str">
        <f t="shared" si="74"/>
        <v/>
      </c>
      <c r="K526" s="2">
        <f t="shared" si="75"/>
        <v>7750000</v>
      </c>
      <c r="L526" s="2" t="str">
        <f t="shared" si="76"/>
        <v/>
      </c>
      <c r="M526" s="2" t="str">
        <f t="shared" si="77"/>
        <v/>
      </c>
      <c r="N526" s="2" t="str">
        <f t="shared" si="78"/>
        <v/>
      </c>
      <c r="O526" s="2">
        <f t="shared" si="79"/>
        <v>23</v>
      </c>
      <c r="P526">
        <f t="shared" si="80"/>
        <v>22</v>
      </c>
    </row>
    <row r="527" spans="1:16" x14ac:dyDescent="0.25">
      <c r="A527" s="2" t="str">
        <f>Database!A545</f>
        <v>PHI</v>
      </c>
      <c r="B527" s="2">
        <f t="shared" si="72"/>
        <v>1</v>
      </c>
      <c r="C527" s="3">
        <f t="shared" si="73"/>
        <v>0.28125</v>
      </c>
      <c r="D527" s="2" t="str">
        <f>Database!C545</f>
        <v>R</v>
      </c>
      <c r="E527" s="2" t="str">
        <f>Database!B545</f>
        <v>Travis Konecny</v>
      </c>
      <c r="F527" s="19">
        <f>2022-Database!D545</f>
        <v>25</v>
      </c>
      <c r="G527" s="2" t="str">
        <f>Database!F545</f>
        <v>CAN</v>
      </c>
      <c r="H527" s="4" t="str">
        <f>Database!E545</f>
        <v>ON</v>
      </c>
      <c r="I527" s="18">
        <f>Database!G545</f>
        <v>5500000</v>
      </c>
      <c r="J527" s="2" t="str">
        <f t="shared" si="74"/>
        <v/>
      </c>
      <c r="K527" s="2" t="str">
        <f t="shared" si="75"/>
        <v/>
      </c>
      <c r="L527" s="2">
        <f t="shared" si="76"/>
        <v>5500000</v>
      </c>
      <c r="M527" s="2" t="str">
        <f t="shared" si="77"/>
        <v/>
      </c>
      <c r="N527" s="2" t="str">
        <f t="shared" si="78"/>
        <v/>
      </c>
      <c r="O527" s="2">
        <f t="shared" si="79"/>
        <v>24</v>
      </c>
      <c r="P527">
        <f t="shared" si="80"/>
        <v>23</v>
      </c>
    </row>
    <row r="528" spans="1:16" x14ac:dyDescent="0.25">
      <c r="A528" s="2" t="str">
        <f>Database!A539</f>
        <v>PHI</v>
      </c>
      <c r="B528" s="2">
        <f t="shared" si="72"/>
        <v>1</v>
      </c>
      <c r="C528" s="3">
        <f t="shared" si="73"/>
        <v>0.203125</v>
      </c>
      <c r="D528" s="2" t="str">
        <f>Database!C539</f>
        <v>D</v>
      </c>
      <c r="E528" s="2" t="str">
        <f>Database!B539</f>
        <v>Rasmus Ristolainen</v>
      </c>
      <c r="F528" s="19">
        <f>2022-Database!D539</f>
        <v>28</v>
      </c>
      <c r="G528" s="2" t="str">
        <f>Database!F539</f>
        <v>FIN</v>
      </c>
      <c r="H528" s="4" t="str">
        <f>Database!E539</f>
        <v>--</v>
      </c>
      <c r="I528" s="18">
        <f>Database!G539</f>
        <v>5100000</v>
      </c>
      <c r="J528" s="2" t="str">
        <f t="shared" si="74"/>
        <v/>
      </c>
      <c r="K528" s="2" t="str">
        <f t="shared" si="75"/>
        <v/>
      </c>
      <c r="L528" s="2" t="str">
        <f t="shared" si="76"/>
        <v/>
      </c>
      <c r="M528" s="2">
        <f t="shared" si="77"/>
        <v>5100000</v>
      </c>
      <c r="N528" s="2" t="str">
        <f t="shared" si="78"/>
        <v/>
      </c>
      <c r="O528" s="2">
        <f t="shared" si="79"/>
        <v>52</v>
      </c>
      <c r="P528">
        <f t="shared" si="80"/>
        <v>51</v>
      </c>
    </row>
    <row r="529" spans="1:16" x14ac:dyDescent="0.25">
      <c r="A529" s="2" t="str">
        <f>Database!A533</f>
        <v>PHI</v>
      </c>
      <c r="B529" s="2">
        <f t="shared" si="72"/>
        <v>1</v>
      </c>
      <c r="C529" s="3">
        <f t="shared" si="73"/>
        <v>0.1875</v>
      </c>
      <c r="D529" s="2" t="str">
        <f>Database!C533</f>
        <v>C</v>
      </c>
      <c r="E529" s="2" t="str">
        <f>Database!B533</f>
        <v>Kevin Hayes</v>
      </c>
      <c r="F529" s="19">
        <f>2022-Database!D533</f>
        <v>30</v>
      </c>
      <c r="G529" s="2" t="str">
        <f>Database!F533</f>
        <v>USA</v>
      </c>
      <c r="H529" s="4" t="str">
        <f>Database!E533</f>
        <v>MA</v>
      </c>
      <c r="I529" s="18">
        <f>Database!G533</f>
        <v>7142857</v>
      </c>
      <c r="J529" s="2" t="str">
        <f t="shared" si="74"/>
        <v/>
      </c>
      <c r="K529" s="2">
        <f t="shared" si="75"/>
        <v>7142857</v>
      </c>
      <c r="L529" s="2" t="str">
        <f t="shared" si="76"/>
        <v/>
      </c>
      <c r="M529" s="2" t="str">
        <f t="shared" si="77"/>
        <v/>
      </c>
      <c r="N529" s="2" t="str">
        <f t="shared" si="78"/>
        <v/>
      </c>
      <c r="O529" s="2">
        <f t="shared" si="79"/>
        <v>27</v>
      </c>
      <c r="P529">
        <f t="shared" si="80"/>
        <v>26</v>
      </c>
    </row>
    <row r="530" spans="1:16" x14ac:dyDescent="0.25">
      <c r="A530" s="2" t="str">
        <f>Database!A544</f>
        <v>PHI</v>
      </c>
      <c r="B530" s="2">
        <f t="shared" si="72"/>
        <v>1</v>
      </c>
      <c r="C530" s="3">
        <f t="shared" si="73"/>
        <v>0.171875</v>
      </c>
      <c r="D530" s="2" t="str">
        <f>Database!C544</f>
        <v>D</v>
      </c>
      <c r="E530" s="2" t="str">
        <f>Database!B544</f>
        <v>Tony DeAngelo</v>
      </c>
      <c r="F530" s="19">
        <f>2022-Database!D544</f>
        <v>27</v>
      </c>
      <c r="G530" s="2" t="str">
        <f>Database!F544</f>
        <v>USA</v>
      </c>
      <c r="H530" s="4" t="str">
        <f>Database!E544</f>
        <v>NJ</v>
      </c>
      <c r="I530" s="18">
        <f>Database!G544</f>
        <v>5000000</v>
      </c>
      <c r="J530" s="2" t="str">
        <f t="shared" si="74"/>
        <v/>
      </c>
      <c r="K530" s="2" t="str">
        <f t="shared" si="75"/>
        <v/>
      </c>
      <c r="L530" s="2" t="str">
        <f t="shared" si="76"/>
        <v/>
      </c>
      <c r="M530" s="2">
        <f t="shared" si="77"/>
        <v>5000000</v>
      </c>
      <c r="N530" s="2" t="str">
        <f t="shared" si="78"/>
        <v/>
      </c>
      <c r="O530" s="2">
        <f t="shared" si="79"/>
        <v>54</v>
      </c>
      <c r="P530">
        <f t="shared" si="80"/>
        <v>53</v>
      </c>
    </row>
    <row r="531" spans="1:16" x14ac:dyDescent="0.25">
      <c r="A531" s="2" t="str">
        <f>Database!A546</f>
        <v>PHI</v>
      </c>
      <c r="B531" s="2">
        <f t="shared" si="72"/>
        <v>1</v>
      </c>
      <c r="C531" s="3">
        <f t="shared" si="73"/>
        <v>6.25E-2</v>
      </c>
      <c r="D531" s="2" t="str">
        <f>Database!C546</f>
        <v>D</v>
      </c>
      <c r="E531" s="2" t="str">
        <f>Database!B546</f>
        <v>Travis Sanheim</v>
      </c>
      <c r="F531" s="19">
        <f>2022-Database!D546</f>
        <v>26</v>
      </c>
      <c r="G531" s="2" t="str">
        <f>Database!F546</f>
        <v>CAN</v>
      </c>
      <c r="H531" s="4" t="str">
        <f>Database!E546</f>
        <v>MB</v>
      </c>
      <c r="I531" s="18">
        <f>Database!G546</f>
        <v>4675000</v>
      </c>
      <c r="J531" s="2" t="str">
        <f t="shared" si="74"/>
        <v/>
      </c>
      <c r="K531" s="2" t="str">
        <f t="shared" si="75"/>
        <v/>
      </c>
      <c r="L531" s="2" t="str">
        <f t="shared" si="76"/>
        <v/>
      </c>
      <c r="M531" s="2">
        <f t="shared" si="77"/>
        <v>4675000</v>
      </c>
      <c r="N531" s="2" t="str">
        <f t="shared" si="78"/>
        <v/>
      </c>
      <c r="O531" s="2">
        <f t="shared" si="79"/>
        <v>61</v>
      </c>
      <c r="P531">
        <f t="shared" si="80"/>
        <v>60</v>
      </c>
    </row>
    <row r="532" spans="1:16" x14ac:dyDescent="0.25">
      <c r="A532" s="2" t="str">
        <f>Database!A530</f>
        <v>PHI</v>
      </c>
      <c r="B532" s="2">
        <f t="shared" si="72"/>
        <v>2</v>
      </c>
      <c r="C532" s="3">
        <f t="shared" si="73"/>
        <v>0.9375</v>
      </c>
      <c r="D532" s="2" t="str">
        <f>Database!C530</f>
        <v>L</v>
      </c>
      <c r="E532" s="2" t="str">
        <f>Database!B530</f>
        <v>Joel Farabee</v>
      </c>
      <c r="F532" s="19">
        <f>2022-Database!D530</f>
        <v>22</v>
      </c>
      <c r="G532" s="2" t="str">
        <f>Database!F530</f>
        <v>USA</v>
      </c>
      <c r="H532" s="4" t="str">
        <f>Database!E530</f>
        <v>NY</v>
      </c>
      <c r="I532" s="18">
        <f>Database!G530</f>
        <v>5000000</v>
      </c>
      <c r="J532" s="2">
        <f t="shared" si="74"/>
        <v>5000000</v>
      </c>
      <c r="K532" s="2" t="str">
        <f t="shared" si="75"/>
        <v/>
      </c>
      <c r="L532" s="2" t="str">
        <f t="shared" si="76"/>
        <v/>
      </c>
      <c r="M532" s="2" t="str">
        <f t="shared" si="77"/>
        <v/>
      </c>
      <c r="N532" s="2" t="str">
        <f t="shared" si="78"/>
        <v/>
      </c>
      <c r="O532" s="2">
        <f t="shared" si="79"/>
        <v>35</v>
      </c>
      <c r="P532">
        <f t="shared" si="80"/>
        <v>34</v>
      </c>
    </row>
    <row r="533" spans="1:16" x14ac:dyDescent="0.25">
      <c r="A533" s="2" t="str">
        <f>Database!A527</f>
        <v>PHI</v>
      </c>
      <c r="B533" s="2">
        <f t="shared" si="72"/>
        <v>2</v>
      </c>
      <c r="C533" s="3">
        <f t="shared" si="73"/>
        <v>0.3125</v>
      </c>
      <c r="D533" s="2" t="str">
        <f>Database!C527</f>
        <v>G</v>
      </c>
      <c r="E533" s="2" t="str">
        <f>Database!B527</f>
        <v>Ivan Fedotov</v>
      </c>
      <c r="F533" s="19">
        <f>2022-Database!D527</f>
        <v>26</v>
      </c>
      <c r="G533" s="2" t="str">
        <f>Database!F527</f>
        <v>FIN</v>
      </c>
      <c r="H533" s="4" t="str">
        <f>Database!E527</f>
        <v>--</v>
      </c>
      <c r="I533" s="18">
        <f>Database!G527</f>
        <v>925000</v>
      </c>
      <c r="J533" s="2" t="str">
        <f t="shared" si="74"/>
        <v/>
      </c>
      <c r="K533" s="2" t="str">
        <f t="shared" si="75"/>
        <v/>
      </c>
      <c r="L533" s="2" t="str">
        <f t="shared" si="76"/>
        <v/>
      </c>
      <c r="M533" s="2" t="str">
        <f t="shared" si="77"/>
        <v/>
      </c>
      <c r="N533" s="2">
        <f t="shared" si="78"/>
        <v>925000</v>
      </c>
      <c r="O533" s="2">
        <f t="shared" si="79"/>
        <v>55</v>
      </c>
      <c r="P533">
        <f t="shared" si="80"/>
        <v>54</v>
      </c>
    </row>
    <row r="534" spans="1:16" x14ac:dyDescent="0.25">
      <c r="A534" s="2" t="str">
        <f>Database!A537</f>
        <v>PHI</v>
      </c>
      <c r="B534" s="2">
        <f t="shared" si="72"/>
        <v>2</v>
      </c>
      <c r="C534" s="3">
        <f t="shared" si="73"/>
        <v>0.15625</v>
      </c>
      <c r="D534" s="2" t="str">
        <f>Database!C537</f>
        <v>R</v>
      </c>
      <c r="E534" s="2" t="str">
        <f>Database!B537</f>
        <v>Owen Tippett</v>
      </c>
      <c r="F534" s="19">
        <f>2022-Database!D537</f>
        <v>23</v>
      </c>
      <c r="G534" s="2" t="str">
        <f>Database!F537</f>
        <v>CAN</v>
      </c>
      <c r="H534" s="4" t="str">
        <f>Database!E537</f>
        <v>ON</v>
      </c>
      <c r="I534" s="18">
        <f>Database!G537</f>
        <v>1500000</v>
      </c>
      <c r="J534" s="2" t="str">
        <f t="shared" si="74"/>
        <v/>
      </c>
      <c r="K534" s="2" t="str">
        <f t="shared" si="75"/>
        <v/>
      </c>
      <c r="L534" s="2">
        <f t="shared" si="76"/>
        <v>1500000</v>
      </c>
      <c r="M534" s="2" t="str">
        <f t="shared" si="77"/>
        <v/>
      </c>
      <c r="N534" s="2" t="str">
        <f t="shared" si="78"/>
        <v/>
      </c>
      <c r="O534" s="2">
        <f t="shared" si="79"/>
        <v>60</v>
      </c>
      <c r="P534">
        <f t="shared" si="80"/>
        <v>59</v>
      </c>
    </row>
    <row r="535" spans="1:16" x14ac:dyDescent="0.25">
      <c r="A535" s="2" t="str">
        <f>Database!A547</f>
        <v>PHI</v>
      </c>
      <c r="B535" s="2">
        <f t="shared" si="72"/>
        <v>3</v>
      </c>
      <c r="C535" s="3">
        <f t="shared" si="73"/>
        <v>1</v>
      </c>
      <c r="D535" s="2" t="str">
        <f>Database!C547</f>
        <v>G</v>
      </c>
      <c r="E535" s="2" t="str">
        <f>Database!B547</f>
        <v>Troy Grosenick</v>
      </c>
      <c r="F535" s="19">
        <f>2022-Database!D547</f>
        <v>33</v>
      </c>
      <c r="G535" s="2" t="str">
        <f>Database!F547</f>
        <v>USA</v>
      </c>
      <c r="H535" s="4" t="str">
        <f>Database!E547</f>
        <v>WI</v>
      </c>
      <c r="I535" s="18">
        <f>Database!G547</f>
        <v>750000</v>
      </c>
      <c r="J535" s="2" t="str">
        <f t="shared" si="74"/>
        <v/>
      </c>
      <c r="K535" s="2" t="str">
        <f t="shared" si="75"/>
        <v/>
      </c>
      <c r="L535" s="2" t="str">
        <f t="shared" si="76"/>
        <v/>
      </c>
      <c r="M535" s="2" t="str">
        <f t="shared" si="77"/>
        <v/>
      </c>
      <c r="N535" s="2">
        <f t="shared" si="78"/>
        <v>750000</v>
      </c>
      <c r="O535" s="2">
        <f t="shared" si="79"/>
        <v>65</v>
      </c>
      <c r="P535">
        <f t="shared" si="80"/>
        <v>64</v>
      </c>
    </row>
    <row r="536" spans="1:16" x14ac:dyDescent="0.25">
      <c r="A536" s="2" t="str">
        <f>Database!A522</f>
        <v>PHI</v>
      </c>
      <c r="B536" s="2">
        <f t="shared" si="72"/>
        <v>3</v>
      </c>
      <c r="C536" s="3">
        <f t="shared" si="73"/>
        <v>0.71875</v>
      </c>
      <c r="D536" s="2" t="str">
        <f>Database!C522</f>
        <v>R</v>
      </c>
      <c r="E536" s="2" t="str">
        <f>Database!B522</f>
        <v>Bobby Brink</v>
      </c>
      <c r="F536" s="19">
        <f>2022-Database!D522</f>
        <v>21</v>
      </c>
      <c r="G536" s="2" t="str">
        <f>Database!F522</f>
        <v>USA</v>
      </c>
      <c r="H536" s="4" t="str">
        <f>Database!E522</f>
        <v>MN</v>
      </c>
      <c r="I536" s="18">
        <f>Database!G522</f>
        <v>925000</v>
      </c>
      <c r="J536" s="2" t="str">
        <f t="shared" si="74"/>
        <v/>
      </c>
      <c r="K536" s="2" t="str">
        <f t="shared" si="75"/>
        <v/>
      </c>
      <c r="L536" s="2">
        <f t="shared" si="76"/>
        <v>925000</v>
      </c>
      <c r="M536" s="2" t="str">
        <f t="shared" si="77"/>
        <v/>
      </c>
      <c r="N536" s="2" t="str">
        <f t="shared" si="78"/>
        <v/>
      </c>
      <c r="O536" s="2">
        <f t="shared" si="79"/>
        <v>74</v>
      </c>
      <c r="P536">
        <f t="shared" si="80"/>
        <v>73</v>
      </c>
    </row>
    <row r="537" spans="1:16" x14ac:dyDescent="0.25">
      <c r="A537" s="2" t="str">
        <f>Database!A535</f>
        <v>PHI</v>
      </c>
      <c r="B537" s="2">
        <f t="shared" si="72"/>
        <v>3</v>
      </c>
      <c r="C537" s="3">
        <f t="shared" si="73"/>
        <v>0.71875</v>
      </c>
      <c r="D537" s="2" t="str">
        <f>Database!C535</f>
        <v>L</v>
      </c>
      <c r="E537" s="2" t="str">
        <f>Database!B535</f>
        <v>Nicolas Deslauriers</v>
      </c>
      <c r="F537" s="19">
        <f>2022-Database!D535</f>
        <v>31</v>
      </c>
      <c r="G537" s="2" t="str">
        <f>Database!F535</f>
        <v>CAN</v>
      </c>
      <c r="H537" s="4" t="str">
        <f>Database!E535</f>
        <v>QC</v>
      </c>
      <c r="I537" s="18">
        <f>Database!G535</f>
        <v>1750000</v>
      </c>
      <c r="J537" s="2">
        <f t="shared" si="74"/>
        <v>1750000</v>
      </c>
      <c r="K537" s="2" t="str">
        <f t="shared" si="75"/>
        <v/>
      </c>
      <c r="L537" s="2" t="str">
        <f t="shared" si="76"/>
        <v/>
      </c>
      <c r="M537" s="2" t="str">
        <f t="shared" si="77"/>
        <v/>
      </c>
      <c r="N537" s="2" t="str">
        <f t="shared" si="78"/>
        <v/>
      </c>
      <c r="O537" s="2">
        <f t="shared" si="79"/>
        <v>74</v>
      </c>
      <c r="P537">
        <f t="shared" si="80"/>
        <v>73</v>
      </c>
    </row>
    <row r="538" spans="1:16" x14ac:dyDescent="0.25">
      <c r="A538" s="2" t="str">
        <f>Database!A531</f>
        <v>PHI</v>
      </c>
      <c r="B538" s="2">
        <f t="shared" si="72"/>
        <v>3</v>
      </c>
      <c r="C538" s="3">
        <f t="shared" si="73"/>
        <v>0.5625</v>
      </c>
      <c r="D538" s="2" t="str">
        <f>Database!C531</f>
        <v>D</v>
      </c>
      <c r="E538" s="2" t="str">
        <f>Database!B531</f>
        <v>Justin Braun</v>
      </c>
      <c r="F538" s="19">
        <f>2022-Database!D531</f>
        <v>35</v>
      </c>
      <c r="G538" s="2" t="str">
        <f>Database!F531</f>
        <v>USA</v>
      </c>
      <c r="H538" s="4" t="str">
        <f>Database!E531</f>
        <v>MN</v>
      </c>
      <c r="I538" s="18">
        <f>Database!G531</f>
        <v>1000000</v>
      </c>
      <c r="J538" s="2" t="str">
        <f t="shared" si="74"/>
        <v/>
      </c>
      <c r="K538" s="2" t="str">
        <f t="shared" si="75"/>
        <v/>
      </c>
      <c r="L538" s="2" t="str">
        <f t="shared" si="76"/>
        <v/>
      </c>
      <c r="M538" s="2">
        <f t="shared" si="77"/>
        <v>1000000</v>
      </c>
      <c r="N538" s="2" t="str">
        <f t="shared" si="78"/>
        <v/>
      </c>
      <c r="O538" s="2">
        <f t="shared" si="79"/>
        <v>157</v>
      </c>
      <c r="P538">
        <f t="shared" si="80"/>
        <v>156</v>
      </c>
    </row>
    <row r="539" spans="1:16" x14ac:dyDescent="0.25">
      <c r="A539" s="2" t="str">
        <f>Database!A542</f>
        <v>PHI</v>
      </c>
      <c r="B539" s="2">
        <f t="shared" si="72"/>
        <v>3</v>
      </c>
      <c r="C539" s="3">
        <f t="shared" si="73"/>
        <v>0.4375</v>
      </c>
      <c r="D539" s="2" t="str">
        <f>Database!C542</f>
        <v>C</v>
      </c>
      <c r="E539" s="2" t="str">
        <f>Database!B542</f>
        <v>Scott Laughton</v>
      </c>
      <c r="F539" s="19">
        <f>2022-Database!D542</f>
        <v>28</v>
      </c>
      <c r="G539" s="2" t="str">
        <f>Database!F542</f>
        <v>CAN</v>
      </c>
      <c r="H539" s="4" t="str">
        <f>Database!E542</f>
        <v>ON</v>
      </c>
      <c r="I539" s="18">
        <f>Database!G542</f>
        <v>3000000</v>
      </c>
      <c r="J539" s="2" t="str">
        <f t="shared" si="74"/>
        <v/>
      </c>
      <c r="K539" s="2">
        <f t="shared" si="75"/>
        <v>3000000</v>
      </c>
      <c r="L539" s="2" t="str">
        <f t="shared" si="76"/>
        <v/>
      </c>
      <c r="M539" s="2" t="str">
        <f t="shared" si="77"/>
        <v/>
      </c>
      <c r="N539" s="2" t="str">
        <f t="shared" si="78"/>
        <v/>
      </c>
      <c r="O539" s="2">
        <f t="shared" si="79"/>
        <v>83</v>
      </c>
      <c r="P539">
        <f t="shared" si="80"/>
        <v>82</v>
      </c>
    </row>
    <row r="540" spans="1:16" x14ac:dyDescent="0.25">
      <c r="A540" s="2" t="str">
        <f>Database!A540</f>
        <v>PHI</v>
      </c>
      <c r="B540" s="2">
        <f t="shared" si="72"/>
        <v>3</v>
      </c>
      <c r="C540" s="3">
        <f t="shared" si="73"/>
        <v>0.15625</v>
      </c>
      <c r="D540" s="2" t="str">
        <f>Database!C540</f>
        <v>D</v>
      </c>
      <c r="E540" s="2" t="str">
        <f>Database!B540</f>
        <v>Ronnie Attard</v>
      </c>
      <c r="F540" s="19">
        <f>2022-Database!D540</f>
        <v>23</v>
      </c>
      <c r="G540" s="2" t="str">
        <f>Database!F540</f>
        <v>USA</v>
      </c>
      <c r="H540" s="4" t="str">
        <f>Database!E540</f>
        <v>MI</v>
      </c>
      <c r="I540" s="18">
        <f>Database!G540</f>
        <v>883750</v>
      </c>
      <c r="J540" s="2" t="str">
        <f t="shared" si="74"/>
        <v/>
      </c>
      <c r="K540" s="2" t="str">
        <f t="shared" si="75"/>
        <v/>
      </c>
      <c r="L540" s="2" t="str">
        <f t="shared" si="76"/>
        <v/>
      </c>
      <c r="M540" s="2">
        <f t="shared" si="77"/>
        <v>883750</v>
      </c>
      <c r="N540" s="2" t="str">
        <f t="shared" si="78"/>
        <v/>
      </c>
      <c r="O540" s="2">
        <f t="shared" si="79"/>
        <v>183</v>
      </c>
      <c r="P540">
        <f t="shared" si="80"/>
        <v>182</v>
      </c>
    </row>
    <row r="541" spans="1:16" x14ac:dyDescent="0.25">
      <c r="A541" s="2" t="str">
        <f>Database!A524</f>
        <v>PHI</v>
      </c>
      <c r="B541" s="2">
        <f t="shared" si="72"/>
        <v>3</v>
      </c>
      <c r="C541" s="3">
        <f t="shared" si="73"/>
        <v>0.140625</v>
      </c>
      <c r="D541" s="2" t="str">
        <f>Database!C524</f>
        <v>D</v>
      </c>
      <c r="E541" s="2" t="str">
        <f>Database!B524</f>
        <v>Cam York</v>
      </c>
      <c r="F541" s="19">
        <f>2022-Database!D524</f>
        <v>21</v>
      </c>
      <c r="G541" s="2" t="str">
        <f>Database!F524</f>
        <v>USA</v>
      </c>
      <c r="H541" s="4" t="str">
        <f>Database!E524</f>
        <v>CA</v>
      </c>
      <c r="I541" s="18">
        <f>Database!G524</f>
        <v>880833</v>
      </c>
      <c r="J541" s="2" t="str">
        <f t="shared" si="74"/>
        <v/>
      </c>
      <c r="K541" s="2" t="str">
        <f t="shared" si="75"/>
        <v/>
      </c>
      <c r="L541" s="2" t="str">
        <f t="shared" si="76"/>
        <v/>
      </c>
      <c r="M541" s="2">
        <f t="shared" si="77"/>
        <v>880833</v>
      </c>
      <c r="N541" s="2" t="str">
        <f t="shared" si="78"/>
        <v/>
      </c>
      <c r="O541" s="2">
        <f t="shared" si="79"/>
        <v>184</v>
      </c>
      <c r="P541">
        <f t="shared" si="80"/>
        <v>183</v>
      </c>
    </row>
    <row r="542" spans="1:16" x14ac:dyDescent="0.25">
      <c r="A542" s="2" t="str">
        <f>Database!A536</f>
        <v>PHI</v>
      </c>
      <c r="B542" s="2">
        <f t="shared" si="72"/>
        <v>3</v>
      </c>
      <c r="C542" s="3">
        <f t="shared" si="73"/>
        <v>6.25E-2</v>
      </c>
      <c r="D542" s="2" t="str">
        <f>Database!C536</f>
        <v>L</v>
      </c>
      <c r="E542" s="2" t="str">
        <f>Database!B536</f>
        <v>Noah Cates</v>
      </c>
      <c r="F542" s="19">
        <f>2022-Database!D536</f>
        <v>23</v>
      </c>
      <c r="G542" s="2" t="str">
        <f>Database!F536</f>
        <v>USA</v>
      </c>
      <c r="H542" s="4" t="str">
        <f>Database!E536</f>
        <v>MN</v>
      </c>
      <c r="I542" s="18">
        <f>Database!G536</f>
        <v>925000</v>
      </c>
      <c r="J542" s="2">
        <f t="shared" si="74"/>
        <v>925000</v>
      </c>
      <c r="K542" s="2" t="str">
        <f t="shared" si="75"/>
        <v/>
      </c>
      <c r="L542" s="2" t="str">
        <f t="shared" si="76"/>
        <v/>
      </c>
      <c r="M542" s="2" t="str">
        <f t="shared" si="77"/>
        <v/>
      </c>
      <c r="N542" s="2" t="str">
        <f t="shared" si="78"/>
        <v/>
      </c>
      <c r="O542" s="2">
        <f t="shared" si="79"/>
        <v>95</v>
      </c>
      <c r="P542">
        <f t="shared" si="80"/>
        <v>94</v>
      </c>
    </row>
    <row r="543" spans="1:16" x14ac:dyDescent="0.25">
      <c r="A543" s="2" t="str">
        <f>Database!A534</f>
        <v>PHI</v>
      </c>
      <c r="B543" s="2">
        <f t="shared" si="72"/>
        <v>4</v>
      </c>
      <c r="C543" s="3">
        <f t="shared" si="73"/>
        <v>0.65625</v>
      </c>
      <c r="D543" s="2" t="str">
        <f>Database!C534</f>
        <v>D</v>
      </c>
      <c r="E543" s="2" t="str">
        <f>Database!B534</f>
        <v>Nick Seeler</v>
      </c>
      <c r="F543" s="19">
        <f>2022-Database!D534</f>
        <v>29</v>
      </c>
      <c r="G543" s="2" t="str">
        <f>Database!F534</f>
        <v>USA</v>
      </c>
      <c r="H543" s="4" t="str">
        <f>Database!E534</f>
        <v>MN</v>
      </c>
      <c r="I543" s="18">
        <f>Database!G534</f>
        <v>775000</v>
      </c>
      <c r="J543" s="2" t="str">
        <f t="shared" si="74"/>
        <v/>
      </c>
      <c r="K543" s="2" t="str">
        <f t="shared" si="75"/>
        <v/>
      </c>
      <c r="L543" s="2" t="str">
        <f t="shared" si="76"/>
        <v/>
      </c>
      <c r="M543" s="2">
        <f t="shared" si="77"/>
        <v>775000</v>
      </c>
      <c r="N543" s="2" t="str">
        <f t="shared" si="78"/>
        <v/>
      </c>
      <c r="O543" s="2">
        <f t="shared" si="79"/>
        <v>215</v>
      </c>
      <c r="P543">
        <f t="shared" si="80"/>
        <v>214</v>
      </c>
    </row>
    <row r="544" spans="1:16" x14ac:dyDescent="0.25">
      <c r="A544" s="2" t="str">
        <f>Database!A532</f>
        <v>PHI</v>
      </c>
      <c r="B544" s="2">
        <f t="shared" si="72"/>
        <v>4</v>
      </c>
      <c r="C544" s="3">
        <f t="shared" si="73"/>
        <v>0.625</v>
      </c>
      <c r="D544" s="2" t="str">
        <f>Database!C532</f>
        <v>D</v>
      </c>
      <c r="E544" s="2" t="str">
        <f>Database!B532</f>
        <v>Kevin Connauton</v>
      </c>
      <c r="F544" s="19">
        <f>2022-Database!D532</f>
        <v>32</v>
      </c>
      <c r="G544" s="2" t="str">
        <f>Database!F532</f>
        <v>CAN</v>
      </c>
      <c r="H544" s="4" t="str">
        <f>Database!E532</f>
        <v>AB</v>
      </c>
      <c r="I544" s="18">
        <f>Database!G532</f>
        <v>762500</v>
      </c>
      <c r="J544" s="2" t="str">
        <f t="shared" si="74"/>
        <v/>
      </c>
      <c r="K544" s="2" t="str">
        <f t="shared" si="75"/>
        <v/>
      </c>
      <c r="L544" s="2" t="str">
        <f t="shared" si="76"/>
        <v/>
      </c>
      <c r="M544" s="2">
        <f t="shared" si="77"/>
        <v>762500</v>
      </c>
      <c r="N544" s="2" t="str">
        <f t="shared" si="78"/>
        <v/>
      </c>
      <c r="O544" s="2">
        <f t="shared" si="79"/>
        <v>217</v>
      </c>
      <c r="P544">
        <f t="shared" si="80"/>
        <v>216</v>
      </c>
    </row>
    <row r="545" spans="1:16" x14ac:dyDescent="0.25">
      <c r="A545" s="2" t="str">
        <f>Database!A548</f>
        <v>PHI</v>
      </c>
      <c r="B545" s="2">
        <f t="shared" si="72"/>
        <v>5</v>
      </c>
      <c r="C545" s="3">
        <f t="shared" si="73"/>
        <v>0.4375</v>
      </c>
      <c r="D545" s="2" t="str">
        <f>Database!C548</f>
        <v>C</v>
      </c>
      <c r="E545" s="2" t="str">
        <f>Database!B548</f>
        <v>Zack MacEwen</v>
      </c>
      <c r="F545" s="19">
        <f>2022-Database!D548</f>
        <v>26</v>
      </c>
      <c r="G545" s="2" t="str">
        <f>Database!F548</f>
        <v>CAN</v>
      </c>
      <c r="H545" s="4" t="str">
        <f>Database!E548</f>
        <v>PE</v>
      </c>
      <c r="I545" s="18">
        <f>Database!G548</f>
        <v>925000</v>
      </c>
      <c r="J545" s="2" t="str">
        <f t="shared" si="74"/>
        <v/>
      </c>
      <c r="K545" s="2">
        <f t="shared" si="75"/>
        <v>925000</v>
      </c>
      <c r="L545" s="2" t="str">
        <f t="shared" si="76"/>
        <v/>
      </c>
      <c r="M545" s="2" t="str">
        <f t="shared" si="77"/>
        <v/>
      </c>
      <c r="N545" s="2" t="str">
        <f t="shared" si="78"/>
        <v/>
      </c>
      <c r="O545" s="2">
        <f t="shared" si="79"/>
        <v>147</v>
      </c>
      <c r="P545">
        <f t="shared" si="80"/>
        <v>146</v>
      </c>
    </row>
    <row r="546" spans="1:16" x14ac:dyDescent="0.25">
      <c r="A546" s="2" t="str">
        <f>Database!A521</f>
        <v>PHI</v>
      </c>
      <c r="B546" s="2">
        <f t="shared" si="72"/>
        <v>6</v>
      </c>
      <c r="C546" s="3">
        <f t="shared" si="73"/>
        <v>6.25E-2</v>
      </c>
      <c r="D546" s="2" t="str">
        <f>Database!C521</f>
        <v>C</v>
      </c>
      <c r="E546" s="2" t="str">
        <f>Database!B521</f>
        <v>Adam Brooks</v>
      </c>
      <c r="F546" s="19">
        <f>2022-Database!D521</f>
        <v>26</v>
      </c>
      <c r="G546" s="2" t="str">
        <f>Database!F521</f>
        <v>CAN</v>
      </c>
      <c r="H546" s="4" t="str">
        <f>Database!E521</f>
        <v>MB</v>
      </c>
      <c r="I546" s="18">
        <f>Database!G521</f>
        <v>762500</v>
      </c>
      <c r="J546" s="2" t="str">
        <f t="shared" si="74"/>
        <v/>
      </c>
      <c r="K546" s="2">
        <f t="shared" si="75"/>
        <v>762500</v>
      </c>
      <c r="L546" s="2" t="str">
        <f t="shared" si="76"/>
        <v/>
      </c>
      <c r="M546" s="2" t="str">
        <f t="shared" si="77"/>
        <v/>
      </c>
      <c r="N546" s="2" t="str">
        <f t="shared" si="78"/>
        <v/>
      </c>
      <c r="O546" s="2">
        <f t="shared" si="79"/>
        <v>191</v>
      </c>
      <c r="P546">
        <f t="shared" si="80"/>
        <v>190</v>
      </c>
    </row>
    <row r="547" spans="1:16" x14ac:dyDescent="0.25">
      <c r="A547" s="2" t="str">
        <f>Database!A526</f>
        <v>PHI</v>
      </c>
      <c r="B547" s="2">
        <f t="shared" si="72"/>
        <v>6</v>
      </c>
      <c r="C547" s="3">
        <f t="shared" si="73"/>
        <v>6.25E-2</v>
      </c>
      <c r="D547" s="2" t="str">
        <f>Database!C526</f>
        <v>C</v>
      </c>
      <c r="E547" s="2" t="str">
        <f>Database!B526</f>
        <v>Cooper Marody</v>
      </c>
      <c r="F547" s="19">
        <f>2022-Database!D526</f>
        <v>26</v>
      </c>
      <c r="G547" s="2" t="str">
        <f>Database!F526</f>
        <v>USA</v>
      </c>
      <c r="H547" s="4" t="str">
        <f>Database!E526</f>
        <v>MI</v>
      </c>
      <c r="I547" s="18">
        <f>Database!G526</f>
        <v>762500</v>
      </c>
      <c r="J547" s="2" t="str">
        <f t="shared" si="74"/>
        <v/>
      </c>
      <c r="K547" s="2">
        <f t="shared" si="75"/>
        <v>762500</v>
      </c>
      <c r="L547" s="2" t="str">
        <f t="shared" si="76"/>
        <v/>
      </c>
      <c r="M547" s="2" t="str">
        <f t="shared" si="77"/>
        <v/>
      </c>
      <c r="N547" s="2" t="str">
        <f t="shared" si="78"/>
        <v/>
      </c>
      <c r="O547" s="2">
        <f t="shared" si="79"/>
        <v>191</v>
      </c>
      <c r="P547">
        <f t="shared" si="80"/>
        <v>190</v>
      </c>
    </row>
    <row r="548" spans="1:16" x14ac:dyDescent="0.25">
      <c r="A548" s="2" t="str">
        <f>Database!A538</f>
        <v>PHI</v>
      </c>
      <c r="B548" s="2">
        <f t="shared" si="72"/>
        <v>7</v>
      </c>
      <c r="C548" s="3">
        <f t="shared" si="73"/>
        <v>0.625</v>
      </c>
      <c r="D548" s="2" t="str">
        <f>Database!C538</f>
        <v>C</v>
      </c>
      <c r="E548" s="2" t="str">
        <f>Database!B538</f>
        <v>Patrick Brown</v>
      </c>
      <c r="F548" s="19">
        <f>2022-Database!D538</f>
        <v>30</v>
      </c>
      <c r="G548" s="2" t="str">
        <f>Database!F538</f>
        <v>USA</v>
      </c>
      <c r="H548" s="4" t="str">
        <f>Database!E538</f>
        <v>MI</v>
      </c>
      <c r="I548" s="18">
        <f>Database!G538</f>
        <v>750000</v>
      </c>
      <c r="J548" s="2" t="str">
        <f t="shared" si="74"/>
        <v/>
      </c>
      <c r="K548" s="2">
        <f t="shared" si="75"/>
        <v>750000</v>
      </c>
      <c r="L548" s="2" t="str">
        <f t="shared" si="76"/>
        <v/>
      </c>
      <c r="M548" s="2" t="str">
        <f t="shared" si="77"/>
        <v/>
      </c>
      <c r="N548" s="2" t="str">
        <f t="shared" si="78"/>
        <v/>
      </c>
      <c r="O548" s="2">
        <f t="shared" si="79"/>
        <v>205</v>
      </c>
      <c r="P548">
        <f t="shared" si="80"/>
        <v>204</v>
      </c>
    </row>
    <row r="549" spans="1:16" x14ac:dyDescent="0.25">
      <c r="A549" s="2" t="str">
        <f>Database!A572</f>
        <v>PIT</v>
      </c>
      <c r="B549" s="2">
        <f t="shared" si="72"/>
        <v>1</v>
      </c>
      <c r="C549" s="3">
        <f t="shared" si="73"/>
        <v>0.6875</v>
      </c>
      <c r="D549" s="2" t="str">
        <f>Database!C572</f>
        <v>C</v>
      </c>
      <c r="E549" s="2" t="str">
        <f>Database!B572</f>
        <v>Sidney Crosby</v>
      </c>
      <c r="F549" s="19">
        <f>2022-Database!D572</f>
        <v>35</v>
      </c>
      <c r="G549" s="2" t="str">
        <f>Database!F572</f>
        <v>CAN</v>
      </c>
      <c r="H549" s="4" t="str">
        <f>Database!E572</f>
        <v>NS</v>
      </c>
      <c r="I549" s="18">
        <f>Database!G572</f>
        <v>8700000</v>
      </c>
      <c r="J549" s="2" t="str">
        <f t="shared" si="74"/>
        <v/>
      </c>
      <c r="K549" s="2">
        <f t="shared" si="75"/>
        <v>8700000</v>
      </c>
      <c r="L549" s="2" t="str">
        <f t="shared" si="76"/>
        <v/>
      </c>
      <c r="M549" s="2" t="str">
        <f t="shared" si="77"/>
        <v/>
      </c>
      <c r="N549" s="2" t="str">
        <f t="shared" si="78"/>
        <v/>
      </c>
      <c r="O549" s="2">
        <f t="shared" si="79"/>
        <v>11</v>
      </c>
      <c r="P549">
        <f t="shared" si="80"/>
        <v>10</v>
      </c>
    </row>
    <row r="550" spans="1:16" x14ac:dyDescent="0.25">
      <c r="A550" s="2" t="str">
        <f>Database!A559</f>
        <v>PIT</v>
      </c>
      <c r="B550" s="2">
        <f t="shared" si="72"/>
        <v>1</v>
      </c>
      <c r="C550" s="3">
        <f t="shared" si="73"/>
        <v>0.46875</v>
      </c>
      <c r="D550" s="2" t="str">
        <f>Database!C559</f>
        <v>L</v>
      </c>
      <c r="E550" s="2" t="str">
        <f>Database!B559</f>
        <v>Jake Guentzel</v>
      </c>
      <c r="F550" s="19">
        <f>2022-Database!D559</f>
        <v>28</v>
      </c>
      <c r="G550" s="2" t="str">
        <f>Database!F559</f>
        <v>USA</v>
      </c>
      <c r="H550" s="4" t="str">
        <f>Database!E559</f>
        <v>NE</v>
      </c>
      <c r="I550" s="18">
        <f>Database!G559</f>
        <v>6000000</v>
      </c>
      <c r="J550" s="2">
        <f t="shared" si="74"/>
        <v>6000000</v>
      </c>
      <c r="K550" s="2" t="str">
        <f t="shared" si="75"/>
        <v/>
      </c>
      <c r="L550" s="2" t="str">
        <f t="shared" si="76"/>
        <v/>
      </c>
      <c r="M550" s="2" t="str">
        <f t="shared" si="77"/>
        <v/>
      </c>
      <c r="N550" s="2" t="str">
        <f t="shared" si="78"/>
        <v/>
      </c>
      <c r="O550" s="2">
        <f t="shared" si="79"/>
        <v>18</v>
      </c>
      <c r="P550">
        <f t="shared" si="80"/>
        <v>17</v>
      </c>
    </row>
    <row r="551" spans="1:16" x14ac:dyDescent="0.25">
      <c r="A551" s="2" t="str">
        <f>Database!A566</f>
        <v>PIT</v>
      </c>
      <c r="B551" s="2">
        <f t="shared" si="72"/>
        <v>1</v>
      </c>
      <c r="C551" s="3">
        <f t="shared" si="73"/>
        <v>0.4375</v>
      </c>
      <c r="D551" s="2" t="str">
        <f>Database!C566</f>
        <v>D</v>
      </c>
      <c r="E551" s="2" t="str">
        <f>Database!B566</f>
        <v>Kris Letang</v>
      </c>
      <c r="F551" s="19">
        <f>2022-Database!D566</f>
        <v>35</v>
      </c>
      <c r="G551" s="2" t="str">
        <f>Database!F566</f>
        <v>CAN</v>
      </c>
      <c r="H551" s="4" t="str">
        <f>Database!E566</f>
        <v>QC</v>
      </c>
      <c r="I551" s="18">
        <f>Database!G566</f>
        <v>6100000</v>
      </c>
      <c r="J551" s="2" t="str">
        <f t="shared" si="74"/>
        <v/>
      </c>
      <c r="K551" s="2" t="str">
        <f t="shared" si="75"/>
        <v/>
      </c>
      <c r="L551" s="2" t="str">
        <f t="shared" si="76"/>
        <v/>
      </c>
      <c r="M551" s="2">
        <f t="shared" si="77"/>
        <v>6100000</v>
      </c>
      <c r="N551" s="2" t="str">
        <f t="shared" si="78"/>
        <v/>
      </c>
      <c r="O551" s="2">
        <f t="shared" si="79"/>
        <v>37</v>
      </c>
      <c r="P551">
        <f t="shared" si="80"/>
        <v>36</v>
      </c>
    </row>
    <row r="552" spans="1:16" x14ac:dyDescent="0.25">
      <c r="A552" s="2" t="str">
        <f>Database!A561</f>
        <v>PIT</v>
      </c>
      <c r="B552" s="2">
        <f t="shared" si="72"/>
        <v>1</v>
      </c>
      <c r="C552" s="3">
        <f t="shared" si="73"/>
        <v>0.21875</v>
      </c>
      <c r="D552" s="2" t="str">
        <f>Database!C561</f>
        <v>L</v>
      </c>
      <c r="E552" s="2" t="str">
        <f>Database!B561</f>
        <v>Jason Zucker</v>
      </c>
      <c r="F552" s="19">
        <f>2022-Database!D561</f>
        <v>30</v>
      </c>
      <c r="G552" s="2" t="str">
        <f>Database!F561</f>
        <v>USA</v>
      </c>
      <c r="H552" s="4" t="str">
        <f>Database!E561</f>
        <v>CA</v>
      </c>
      <c r="I552" s="18">
        <f>Database!G561</f>
        <v>5500000</v>
      </c>
      <c r="J552" s="2">
        <f t="shared" si="74"/>
        <v>5500000</v>
      </c>
      <c r="K552" s="2" t="str">
        <f t="shared" si="75"/>
        <v/>
      </c>
      <c r="L552" s="2" t="str">
        <f t="shared" si="76"/>
        <v/>
      </c>
      <c r="M552" s="2" t="str">
        <f t="shared" si="77"/>
        <v/>
      </c>
      <c r="N552" s="2" t="str">
        <f t="shared" si="78"/>
        <v/>
      </c>
      <c r="O552" s="2">
        <f t="shared" si="79"/>
        <v>26</v>
      </c>
      <c r="P552">
        <f t="shared" si="80"/>
        <v>25</v>
      </c>
    </row>
    <row r="553" spans="1:16" x14ac:dyDescent="0.25">
      <c r="A553" s="2" t="str">
        <f>Database!A574</f>
        <v>PIT</v>
      </c>
      <c r="B553" s="2">
        <f t="shared" si="72"/>
        <v>1</v>
      </c>
      <c r="C553" s="3">
        <f t="shared" si="73"/>
        <v>0.21875</v>
      </c>
      <c r="D553" s="2" t="str">
        <f>Database!C574</f>
        <v>G</v>
      </c>
      <c r="E553" s="2" t="str">
        <f>Database!B574</f>
        <v>Tristan Jarry</v>
      </c>
      <c r="F553" s="19">
        <f>2022-Database!D574</f>
        <v>27</v>
      </c>
      <c r="G553" s="2" t="str">
        <f>Database!F574</f>
        <v>CAN</v>
      </c>
      <c r="H553" s="4" t="str">
        <f>Database!E574</f>
        <v>BC</v>
      </c>
      <c r="I553" s="18">
        <f>Database!G574</f>
        <v>3500000</v>
      </c>
      <c r="J553" s="2" t="str">
        <f t="shared" si="74"/>
        <v/>
      </c>
      <c r="K553" s="2" t="str">
        <f t="shared" si="75"/>
        <v/>
      </c>
      <c r="L553" s="2" t="str">
        <f t="shared" si="76"/>
        <v/>
      </c>
      <c r="M553" s="2" t="str">
        <f t="shared" si="77"/>
        <v/>
      </c>
      <c r="N553" s="2">
        <f t="shared" si="78"/>
        <v>3500000</v>
      </c>
      <c r="O553" s="2">
        <f t="shared" si="79"/>
        <v>26</v>
      </c>
      <c r="P553">
        <f t="shared" si="80"/>
        <v>25</v>
      </c>
    </row>
    <row r="554" spans="1:16" x14ac:dyDescent="0.25">
      <c r="A554" s="2" t="str">
        <f>Database!A569</f>
        <v>PIT</v>
      </c>
      <c r="B554" s="2">
        <f t="shared" si="72"/>
        <v>1</v>
      </c>
      <c r="C554" s="3">
        <f t="shared" si="73"/>
        <v>0.109375</v>
      </c>
      <c r="D554" s="2" t="str">
        <f>Database!C569</f>
        <v>D</v>
      </c>
      <c r="E554" s="2" t="str">
        <f>Database!B569</f>
        <v>Mike Matheson</v>
      </c>
      <c r="F554" s="19">
        <f>2022-Database!D569</f>
        <v>28</v>
      </c>
      <c r="G554" s="2" t="str">
        <f>Database!F569</f>
        <v>CAN</v>
      </c>
      <c r="H554" s="4" t="str">
        <f>Database!E569</f>
        <v>QC</v>
      </c>
      <c r="I554" s="18">
        <f>Database!G569</f>
        <v>4875000</v>
      </c>
      <c r="J554" s="2" t="str">
        <f t="shared" si="74"/>
        <v/>
      </c>
      <c r="K554" s="2" t="str">
        <f t="shared" si="75"/>
        <v/>
      </c>
      <c r="L554" s="2" t="str">
        <f t="shared" si="76"/>
        <v/>
      </c>
      <c r="M554" s="2">
        <f t="shared" si="77"/>
        <v>4875000</v>
      </c>
      <c r="N554" s="2" t="str">
        <f t="shared" si="78"/>
        <v/>
      </c>
      <c r="O554" s="2">
        <f t="shared" si="79"/>
        <v>58</v>
      </c>
      <c r="P554">
        <f t="shared" si="80"/>
        <v>57</v>
      </c>
    </row>
    <row r="555" spans="1:16" x14ac:dyDescent="0.25">
      <c r="A555" s="2" t="str">
        <f>Database!A551</f>
        <v>PIT</v>
      </c>
      <c r="B555" s="2">
        <f t="shared" si="72"/>
        <v>1</v>
      </c>
      <c r="C555" s="3">
        <f t="shared" si="73"/>
        <v>6.25E-2</v>
      </c>
      <c r="D555" s="2" t="str">
        <f>Database!C551</f>
        <v>R</v>
      </c>
      <c r="E555" s="2" t="str">
        <f>Database!B551</f>
        <v>Bryan Rust</v>
      </c>
      <c r="F555" s="19">
        <f>2022-Database!D551</f>
        <v>30</v>
      </c>
      <c r="G555" s="2" t="str">
        <f>Database!F551</f>
        <v>USA</v>
      </c>
      <c r="H555" s="4" t="str">
        <f>Database!E551</f>
        <v>MI</v>
      </c>
      <c r="I555" s="18">
        <f>Database!G551</f>
        <v>5125000</v>
      </c>
      <c r="J555" s="2" t="str">
        <f t="shared" si="74"/>
        <v/>
      </c>
      <c r="K555" s="2" t="str">
        <f t="shared" si="75"/>
        <v/>
      </c>
      <c r="L555" s="2">
        <f t="shared" si="76"/>
        <v>5125000</v>
      </c>
      <c r="M555" s="2" t="str">
        <f t="shared" si="77"/>
        <v/>
      </c>
      <c r="N555" s="2" t="str">
        <f t="shared" si="78"/>
        <v/>
      </c>
      <c r="O555" s="2">
        <f t="shared" si="79"/>
        <v>31</v>
      </c>
      <c r="P555">
        <f t="shared" si="80"/>
        <v>30</v>
      </c>
    </row>
    <row r="556" spans="1:16" x14ac:dyDescent="0.25">
      <c r="A556" s="2" t="str">
        <f>Database!A571</f>
        <v>PIT</v>
      </c>
      <c r="B556" s="2">
        <f t="shared" si="72"/>
        <v>1</v>
      </c>
      <c r="C556" s="3">
        <f t="shared" si="73"/>
        <v>3.125E-2</v>
      </c>
      <c r="D556" s="2" t="str">
        <f>Database!C571</f>
        <v>R</v>
      </c>
      <c r="E556" s="2" t="str">
        <f>Database!B571</f>
        <v>Rickard Rakell</v>
      </c>
      <c r="F556" s="19">
        <f>2022-Database!D571</f>
        <v>29</v>
      </c>
      <c r="G556" s="2" t="str">
        <f>Database!F571</f>
        <v>SWE</v>
      </c>
      <c r="H556" s="4" t="str">
        <f>Database!E571</f>
        <v>--</v>
      </c>
      <c r="I556" s="18">
        <f>Database!G571</f>
        <v>5000000</v>
      </c>
      <c r="J556" s="2" t="str">
        <f t="shared" si="74"/>
        <v/>
      </c>
      <c r="K556" s="2" t="str">
        <f t="shared" si="75"/>
        <v/>
      </c>
      <c r="L556" s="2">
        <f t="shared" si="76"/>
        <v>5000000</v>
      </c>
      <c r="M556" s="2" t="str">
        <f t="shared" si="77"/>
        <v/>
      </c>
      <c r="N556" s="2" t="str">
        <f t="shared" si="78"/>
        <v/>
      </c>
      <c r="O556" s="2">
        <f t="shared" si="79"/>
        <v>32</v>
      </c>
      <c r="P556">
        <f t="shared" si="80"/>
        <v>31</v>
      </c>
    </row>
    <row r="557" spans="1:16" x14ac:dyDescent="0.25">
      <c r="A557" s="2" t="str">
        <f>Database!A558</f>
        <v>PIT</v>
      </c>
      <c r="B557" s="2">
        <f t="shared" si="72"/>
        <v>2</v>
      </c>
      <c r="C557" s="3">
        <f t="shared" si="73"/>
        <v>0.9375</v>
      </c>
      <c r="D557" s="2" t="str">
        <f>Database!C558</f>
        <v>C</v>
      </c>
      <c r="E557" s="2" t="str">
        <f>Database!B558</f>
        <v>Evgeni Malkin</v>
      </c>
      <c r="F557" s="19">
        <f>2022-Database!D558</f>
        <v>36</v>
      </c>
      <c r="G557" s="2" t="str">
        <f>Database!F558</f>
        <v>RUS</v>
      </c>
      <c r="H557" s="4" t="str">
        <f>Database!E558</f>
        <v>--</v>
      </c>
      <c r="I557" s="18">
        <f>Database!G558</f>
        <v>6100000</v>
      </c>
      <c r="J557" s="2" t="str">
        <f t="shared" si="74"/>
        <v/>
      </c>
      <c r="K557" s="2">
        <f t="shared" si="75"/>
        <v>6100000</v>
      </c>
      <c r="L557" s="2" t="str">
        <f t="shared" si="76"/>
        <v/>
      </c>
      <c r="M557" s="2" t="str">
        <f t="shared" si="77"/>
        <v/>
      </c>
      <c r="N557" s="2" t="str">
        <f t="shared" si="78"/>
        <v/>
      </c>
      <c r="O557" s="2">
        <f t="shared" si="79"/>
        <v>35</v>
      </c>
      <c r="P557">
        <f t="shared" si="80"/>
        <v>34</v>
      </c>
    </row>
    <row r="558" spans="1:16" x14ac:dyDescent="0.25">
      <c r="A558" s="2" t="str">
        <f>Database!A563</f>
        <v>PIT</v>
      </c>
      <c r="B558" s="2">
        <f t="shared" si="72"/>
        <v>2</v>
      </c>
      <c r="C558" s="3">
        <f t="shared" si="73"/>
        <v>0.9375</v>
      </c>
      <c r="D558" s="2" t="str">
        <f>Database!C563</f>
        <v>D</v>
      </c>
      <c r="E558" s="2" t="str">
        <f>Database!B563</f>
        <v>John Marino</v>
      </c>
      <c r="F558" s="19">
        <f>2022-Database!D563</f>
        <v>25</v>
      </c>
      <c r="G558" s="2" t="str">
        <f>Database!F563</f>
        <v>USA</v>
      </c>
      <c r="H558" s="4" t="str">
        <f>Database!E563</f>
        <v>MA</v>
      </c>
      <c r="I558" s="18">
        <f>Database!G563</f>
        <v>4400000</v>
      </c>
      <c r="J558" s="2" t="str">
        <f t="shared" si="74"/>
        <v/>
      </c>
      <c r="K558" s="2" t="str">
        <f t="shared" si="75"/>
        <v/>
      </c>
      <c r="L558" s="2" t="str">
        <f t="shared" si="76"/>
        <v/>
      </c>
      <c r="M558" s="2">
        <f t="shared" si="77"/>
        <v>4400000</v>
      </c>
      <c r="N558" s="2" t="str">
        <f t="shared" si="78"/>
        <v/>
      </c>
      <c r="O558" s="2">
        <f t="shared" si="79"/>
        <v>69</v>
      </c>
      <c r="P558">
        <f t="shared" si="80"/>
        <v>68</v>
      </c>
    </row>
    <row r="559" spans="1:16" x14ac:dyDescent="0.25">
      <c r="A559" s="2" t="str">
        <f>Database!A549</f>
        <v>PIT</v>
      </c>
      <c r="B559" s="2">
        <f t="shared" si="72"/>
        <v>2</v>
      </c>
      <c r="C559" s="3">
        <f t="shared" si="73"/>
        <v>0.875</v>
      </c>
      <c r="D559" s="2" t="str">
        <f>Database!C549</f>
        <v>D</v>
      </c>
      <c r="E559" s="2" t="str">
        <f>Database!B549</f>
        <v>Brian Dumoulin</v>
      </c>
      <c r="F559" s="19">
        <f>2022-Database!D549</f>
        <v>31</v>
      </c>
      <c r="G559" s="2" t="str">
        <f>Database!F549</f>
        <v>USA</v>
      </c>
      <c r="H559" s="4" t="str">
        <f>Database!E549</f>
        <v>ME</v>
      </c>
      <c r="I559" s="18">
        <f>Database!G549</f>
        <v>4100000</v>
      </c>
      <c r="J559" s="2" t="str">
        <f t="shared" si="74"/>
        <v/>
      </c>
      <c r="K559" s="2" t="str">
        <f t="shared" si="75"/>
        <v/>
      </c>
      <c r="L559" s="2" t="str">
        <f t="shared" si="76"/>
        <v/>
      </c>
      <c r="M559" s="2">
        <f t="shared" si="77"/>
        <v>4100000</v>
      </c>
      <c r="N559" s="2" t="str">
        <f t="shared" si="78"/>
        <v/>
      </c>
      <c r="O559" s="2">
        <f t="shared" si="79"/>
        <v>73</v>
      </c>
      <c r="P559">
        <f t="shared" si="80"/>
        <v>72</v>
      </c>
    </row>
    <row r="560" spans="1:16" x14ac:dyDescent="0.25">
      <c r="A560" s="2" t="str">
        <f>Database!A567</f>
        <v>PIT</v>
      </c>
      <c r="B560" s="2">
        <f t="shared" si="72"/>
        <v>2</v>
      </c>
      <c r="C560" s="3">
        <f t="shared" si="73"/>
        <v>0.828125</v>
      </c>
      <c r="D560" s="2" t="str">
        <f>Database!C567</f>
        <v>D</v>
      </c>
      <c r="E560" s="2" t="str">
        <f>Database!B567</f>
        <v>Marcus Pettersson</v>
      </c>
      <c r="F560" s="19">
        <f>2022-Database!D567</f>
        <v>26</v>
      </c>
      <c r="G560" s="2" t="str">
        <f>Database!F567</f>
        <v>SWE</v>
      </c>
      <c r="H560" s="4" t="str">
        <f>Database!E567</f>
        <v>--</v>
      </c>
      <c r="I560" s="18">
        <f>Database!G567</f>
        <v>4025175</v>
      </c>
      <c r="J560" s="2" t="str">
        <f t="shared" si="74"/>
        <v/>
      </c>
      <c r="K560" s="2" t="str">
        <f t="shared" si="75"/>
        <v/>
      </c>
      <c r="L560" s="2" t="str">
        <f t="shared" si="76"/>
        <v/>
      </c>
      <c r="M560" s="2">
        <f t="shared" si="77"/>
        <v>4025175</v>
      </c>
      <c r="N560" s="2" t="str">
        <f t="shared" si="78"/>
        <v/>
      </c>
      <c r="O560" s="2">
        <f t="shared" si="79"/>
        <v>76</v>
      </c>
      <c r="P560">
        <f t="shared" si="80"/>
        <v>75</v>
      </c>
    </row>
    <row r="561" spans="1:16" x14ac:dyDescent="0.25">
      <c r="A561" s="2" t="str">
        <f>Database!A552</f>
        <v>PIT</v>
      </c>
      <c r="B561" s="2">
        <f t="shared" si="72"/>
        <v>2</v>
      </c>
      <c r="C561" s="3">
        <f t="shared" si="73"/>
        <v>0.6875</v>
      </c>
      <c r="D561" s="2" t="str">
        <f>Database!C552</f>
        <v>G</v>
      </c>
      <c r="E561" s="2" t="str">
        <f>Database!B552</f>
        <v>Casey DeSmith</v>
      </c>
      <c r="F561" s="19">
        <f>2022-Database!D552</f>
        <v>31</v>
      </c>
      <c r="G561" s="2" t="str">
        <f>Database!F552</f>
        <v>USA</v>
      </c>
      <c r="H561" s="4" t="str">
        <f>Database!E552</f>
        <v>NH</v>
      </c>
      <c r="I561" s="18">
        <f>Database!G552</f>
        <v>1800000</v>
      </c>
      <c r="J561" s="2" t="str">
        <f t="shared" si="74"/>
        <v/>
      </c>
      <c r="K561" s="2" t="str">
        <f t="shared" si="75"/>
        <v/>
      </c>
      <c r="L561" s="2" t="str">
        <f t="shared" si="76"/>
        <v/>
      </c>
      <c r="M561" s="2" t="str">
        <f t="shared" si="77"/>
        <v/>
      </c>
      <c r="N561" s="2">
        <f t="shared" si="78"/>
        <v>1800000</v>
      </c>
      <c r="O561" s="2">
        <f t="shared" si="79"/>
        <v>43</v>
      </c>
      <c r="P561">
        <f t="shared" si="80"/>
        <v>42</v>
      </c>
    </row>
    <row r="562" spans="1:16" x14ac:dyDescent="0.25">
      <c r="A562" s="2" t="str">
        <f>Database!A565</f>
        <v>PIT</v>
      </c>
      <c r="B562" s="2">
        <f t="shared" si="72"/>
        <v>2</v>
      </c>
      <c r="C562" s="3">
        <f t="shared" si="73"/>
        <v>0.5</v>
      </c>
      <c r="D562" s="2" t="str">
        <f>Database!C565</f>
        <v>R</v>
      </c>
      <c r="E562" s="2" t="str">
        <f>Database!B565</f>
        <v>Kasperi Kapanen</v>
      </c>
      <c r="F562" s="19">
        <f>2022-Database!D565</f>
        <v>26</v>
      </c>
      <c r="G562" s="2" t="str">
        <f>Database!F565</f>
        <v>FIN</v>
      </c>
      <c r="H562" s="4" t="str">
        <f>Database!E565</f>
        <v>--</v>
      </c>
      <c r="I562" s="18">
        <f>Database!G565</f>
        <v>3200000</v>
      </c>
      <c r="J562" s="2" t="str">
        <f t="shared" si="74"/>
        <v/>
      </c>
      <c r="K562" s="2" t="str">
        <f t="shared" si="75"/>
        <v/>
      </c>
      <c r="L562" s="2">
        <f t="shared" si="76"/>
        <v>3200000</v>
      </c>
      <c r="M562" s="2" t="str">
        <f t="shared" si="77"/>
        <v/>
      </c>
      <c r="N562" s="2" t="str">
        <f t="shared" si="78"/>
        <v/>
      </c>
      <c r="O562" s="2">
        <f t="shared" si="79"/>
        <v>49</v>
      </c>
      <c r="P562">
        <f t="shared" si="80"/>
        <v>48</v>
      </c>
    </row>
    <row r="563" spans="1:16" x14ac:dyDescent="0.25">
      <c r="A563" s="2" t="str">
        <f>Database!A560</f>
        <v>PIT</v>
      </c>
      <c r="B563" s="2">
        <f t="shared" si="72"/>
        <v>2</v>
      </c>
      <c r="C563" s="3">
        <f t="shared" si="73"/>
        <v>0.34375</v>
      </c>
      <c r="D563" s="2" t="str">
        <f>Database!C560</f>
        <v>D</v>
      </c>
      <c r="E563" s="2" t="str">
        <f>Database!B560</f>
        <v>Jan Rutta</v>
      </c>
      <c r="F563" s="19">
        <f>2022-Database!D560</f>
        <v>32</v>
      </c>
      <c r="G563" s="2" t="str">
        <f>Database!F560</f>
        <v>CZE</v>
      </c>
      <c r="H563" s="4" t="str">
        <f>Database!E560</f>
        <v>--</v>
      </c>
      <c r="I563" s="18">
        <f>Database!G560</f>
        <v>2750000</v>
      </c>
      <c r="J563" s="2" t="str">
        <f t="shared" si="74"/>
        <v/>
      </c>
      <c r="K563" s="2" t="str">
        <f t="shared" si="75"/>
        <v/>
      </c>
      <c r="L563" s="2" t="str">
        <f t="shared" si="76"/>
        <v/>
      </c>
      <c r="M563" s="2">
        <f t="shared" si="77"/>
        <v>2750000</v>
      </c>
      <c r="N563" s="2" t="str">
        <f t="shared" si="78"/>
        <v/>
      </c>
      <c r="O563" s="2">
        <f t="shared" si="79"/>
        <v>107</v>
      </c>
      <c r="P563">
        <f t="shared" si="80"/>
        <v>106</v>
      </c>
    </row>
    <row r="564" spans="1:16" x14ac:dyDescent="0.25">
      <c r="A564" s="2" t="str">
        <f>Database!A550</f>
        <v>PIT</v>
      </c>
      <c r="B564" s="2">
        <f t="shared" si="72"/>
        <v>2</v>
      </c>
      <c r="C564" s="3">
        <f t="shared" si="73"/>
        <v>0.125</v>
      </c>
      <c r="D564" s="2" t="str">
        <f>Database!C550</f>
        <v>L</v>
      </c>
      <c r="E564" s="2" t="str">
        <f>Database!B550</f>
        <v>Brock McGinn</v>
      </c>
      <c r="F564" s="19">
        <f>2022-Database!D550</f>
        <v>28</v>
      </c>
      <c r="G564" s="2" t="str">
        <f>Database!F550</f>
        <v>CAN</v>
      </c>
      <c r="H564" s="4" t="str">
        <f>Database!E550</f>
        <v>ON</v>
      </c>
      <c r="I564" s="18">
        <f>Database!G550</f>
        <v>2750000</v>
      </c>
      <c r="J564" s="2">
        <f t="shared" si="74"/>
        <v>2750000</v>
      </c>
      <c r="K564" s="2" t="str">
        <f t="shared" si="75"/>
        <v/>
      </c>
      <c r="L564" s="2" t="str">
        <f t="shared" si="76"/>
        <v/>
      </c>
      <c r="M564" s="2" t="str">
        <f t="shared" si="77"/>
        <v/>
      </c>
      <c r="N564" s="2" t="str">
        <f t="shared" si="78"/>
        <v/>
      </c>
      <c r="O564" s="2">
        <f t="shared" si="79"/>
        <v>61</v>
      </c>
      <c r="P564">
        <f t="shared" si="80"/>
        <v>60</v>
      </c>
    </row>
    <row r="565" spans="1:16" x14ac:dyDescent="0.25">
      <c r="A565" s="2" t="str">
        <f>Database!A557</f>
        <v>PIT</v>
      </c>
      <c r="B565" s="2">
        <f t="shared" si="72"/>
        <v>2</v>
      </c>
      <c r="C565" s="3">
        <f t="shared" si="73"/>
        <v>0.125</v>
      </c>
      <c r="D565" s="2" t="str">
        <f>Database!C557</f>
        <v>G</v>
      </c>
      <c r="E565" s="2" t="str">
        <f>Database!B557</f>
        <v>Dustin Tokarski</v>
      </c>
      <c r="F565" s="19">
        <f>2022-Database!D557</f>
        <v>33</v>
      </c>
      <c r="G565" s="2" t="str">
        <f>Database!F557</f>
        <v>CAN</v>
      </c>
      <c r="H565" s="4" t="str">
        <f>Database!E557</f>
        <v>SK</v>
      </c>
      <c r="I565" s="18">
        <f>Database!G557</f>
        <v>775000</v>
      </c>
      <c r="J565" s="2" t="str">
        <f t="shared" si="74"/>
        <v/>
      </c>
      <c r="K565" s="2" t="str">
        <f t="shared" si="75"/>
        <v/>
      </c>
      <c r="L565" s="2" t="str">
        <f t="shared" si="76"/>
        <v/>
      </c>
      <c r="M565" s="2" t="str">
        <f t="shared" si="77"/>
        <v/>
      </c>
      <c r="N565" s="2">
        <f t="shared" si="78"/>
        <v>775000</v>
      </c>
      <c r="O565" s="2">
        <f t="shared" si="79"/>
        <v>61</v>
      </c>
      <c r="P565">
        <f t="shared" si="80"/>
        <v>60</v>
      </c>
    </row>
    <row r="566" spans="1:16" x14ac:dyDescent="0.25">
      <c r="A566" s="2" t="str">
        <f>Database!A564</f>
        <v>PIT</v>
      </c>
      <c r="B566" s="2">
        <f t="shared" si="72"/>
        <v>3</v>
      </c>
      <c r="C566" s="3">
        <f t="shared" si="73"/>
        <v>0.625</v>
      </c>
      <c r="D566" s="2" t="str">
        <f>Database!C564</f>
        <v>R</v>
      </c>
      <c r="E566" s="2" t="str">
        <f>Database!B564</f>
        <v>Josh Archibald</v>
      </c>
      <c r="F566" s="19">
        <f>2022-Database!D564</f>
        <v>30</v>
      </c>
      <c r="G566" s="2" t="str">
        <f>Database!F564</f>
        <v>CAN</v>
      </c>
      <c r="H566" s="4" t="str">
        <f>Database!E564</f>
        <v>SK</v>
      </c>
      <c r="I566" s="18">
        <f>Database!G564</f>
        <v>900000</v>
      </c>
      <c r="J566" s="2" t="str">
        <f t="shared" si="74"/>
        <v/>
      </c>
      <c r="K566" s="2" t="str">
        <f t="shared" si="75"/>
        <v/>
      </c>
      <c r="L566" s="2">
        <f t="shared" si="76"/>
        <v>900000</v>
      </c>
      <c r="M566" s="2" t="str">
        <f t="shared" si="77"/>
        <v/>
      </c>
      <c r="N566" s="2" t="str">
        <f t="shared" si="78"/>
        <v/>
      </c>
      <c r="O566" s="2">
        <f t="shared" si="79"/>
        <v>77</v>
      </c>
      <c r="P566">
        <f t="shared" si="80"/>
        <v>76</v>
      </c>
    </row>
    <row r="567" spans="1:16" x14ac:dyDescent="0.25">
      <c r="A567" s="2" t="str">
        <f>Database!A562</f>
        <v>PIT</v>
      </c>
      <c r="B567" s="2">
        <f t="shared" si="72"/>
        <v>3</v>
      </c>
      <c r="C567" s="3">
        <f t="shared" si="73"/>
        <v>0.5</v>
      </c>
      <c r="D567" s="2" t="str">
        <f>Database!C562</f>
        <v>C</v>
      </c>
      <c r="E567" s="2" t="str">
        <f>Database!B562</f>
        <v>Jeff Carter</v>
      </c>
      <c r="F567" s="19">
        <f>2022-Database!D562</f>
        <v>37</v>
      </c>
      <c r="G567" s="2" t="str">
        <f>Database!F562</f>
        <v>CAN</v>
      </c>
      <c r="H567" s="4" t="str">
        <f>Database!E562</f>
        <v>ON</v>
      </c>
      <c r="I567" s="18">
        <f>Database!G562</f>
        <v>3125000</v>
      </c>
      <c r="J567" s="2" t="str">
        <f t="shared" si="74"/>
        <v/>
      </c>
      <c r="K567" s="2">
        <f t="shared" si="75"/>
        <v>3125000</v>
      </c>
      <c r="L567" s="2" t="str">
        <f t="shared" si="76"/>
        <v/>
      </c>
      <c r="M567" s="2" t="str">
        <f t="shared" si="77"/>
        <v/>
      </c>
      <c r="N567" s="2" t="str">
        <f t="shared" si="78"/>
        <v/>
      </c>
      <c r="O567" s="2">
        <f t="shared" si="79"/>
        <v>81</v>
      </c>
      <c r="P567">
        <f t="shared" si="80"/>
        <v>80</v>
      </c>
    </row>
    <row r="568" spans="1:16" x14ac:dyDescent="0.25">
      <c r="A568" s="2" t="str">
        <f>Database!A554</f>
        <v>PIT</v>
      </c>
      <c r="B568" s="2">
        <f t="shared" si="72"/>
        <v>3</v>
      </c>
      <c r="C568" s="3">
        <f t="shared" si="73"/>
        <v>0.25</v>
      </c>
      <c r="D568" s="2" t="str">
        <f>Database!C554</f>
        <v>L</v>
      </c>
      <c r="E568" s="2" t="str">
        <f>Database!B554</f>
        <v>Danton Heinen</v>
      </c>
      <c r="F568" s="19">
        <f>2022-Database!D554</f>
        <v>27</v>
      </c>
      <c r="G568" s="2" t="str">
        <f>Database!F554</f>
        <v>CAN</v>
      </c>
      <c r="H568" s="4" t="str">
        <f>Database!E554</f>
        <v>BC</v>
      </c>
      <c r="I568" s="18">
        <f>Database!G554</f>
        <v>1000000</v>
      </c>
      <c r="J568" s="2">
        <f t="shared" si="74"/>
        <v>1000000</v>
      </c>
      <c r="K568" s="2" t="str">
        <f t="shared" si="75"/>
        <v/>
      </c>
      <c r="L568" s="2" t="str">
        <f t="shared" si="76"/>
        <v/>
      </c>
      <c r="M568" s="2" t="str">
        <f t="shared" si="77"/>
        <v/>
      </c>
      <c r="N568" s="2" t="str">
        <f t="shared" si="78"/>
        <v/>
      </c>
      <c r="O568" s="2">
        <f t="shared" si="79"/>
        <v>89</v>
      </c>
      <c r="P568">
        <f t="shared" si="80"/>
        <v>88</v>
      </c>
    </row>
    <row r="569" spans="1:16" x14ac:dyDescent="0.25">
      <c r="A569" s="2" t="str">
        <f>Database!A573</f>
        <v>PIT</v>
      </c>
      <c r="B569" s="2">
        <f t="shared" si="72"/>
        <v>4</v>
      </c>
      <c r="C569" s="3">
        <f t="shared" si="73"/>
        <v>0.875</v>
      </c>
      <c r="D569" s="2" t="str">
        <f>Database!C573</f>
        <v>C</v>
      </c>
      <c r="E569" s="2" t="str">
        <f>Database!B573</f>
        <v>Teddy Blueger</v>
      </c>
      <c r="F569" s="19">
        <f>2022-Database!D573</f>
        <v>28</v>
      </c>
      <c r="G569" s="2" t="str">
        <f>Database!F573</f>
        <v>LVA</v>
      </c>
      <c r="H569" s="4" t="str">
        <f>Database!E573</f>
        <v>--</v>
      </c>
      <c r="I569" s="18">
        <f>Database!G573</f>
        <v>2200000</v>
      </c>
      <c r="J569" s="2" t="str">
        <f t="shared" si="74"/>
        <v/>
      </c>
      <c r="K569" s="2">
        <f t="shared" si="75"/>
        <v>2200000</v>
      </c>
      <c r="L569" s="2" t="str">
        <f t="shared" si="76"/>
        <v/>
      </c>
      <c r="M569" s="2" t="str">
        <f t="shared" si="77"/>
        <v/>
      </c>
      <c r="N569" s="2" t="str">
        <f t="shared" si="78"/>
        <v/>
      </c>
      <c r="O569" s="2">
        <f t="shared" si="79"/>
        <v>101</v>
      </c>
      <c r="P569">
        <f t="shared" si="80"/>
        <v>100</v>
      </c>
    </row>
    <row r="570" spans="1:16" x14ac:dyDescent="0.25">
      <c r="A570" s="2" t="str">
        <f>Database!A553</f>
        <v>PIT</v>
      </c>
      <c r="B570" s="2">
        <f t="shared" si="72"/>
        <v>4</v>
      </c>
      <c r="C570" s="3">
        <f t="shared" si="73"/>
        <v>0.8125</v>
      </c>
      <c r="D570" s="2" t="str">
        <f>Database!C553</f>
        <v>D</v>
      </c>
      <c r="E570" s="2" t="str">
        <f>Database!B553</f>
        <v>Chad Ruhwedel</v>
      </c>
      <c r="F570" s="19">
        <f>2022-Database!D553</f>
        <v>32</v>
      </c>
      <c r="G570" s="2" t="str">
        <f>Database!F553</f>
        <v>USA</v>
      </c>
      <c r="H570" s="4" t="str">
        <f>Database!E553</f>
        <v>CA</v>
      </c>
      <c r="I570" s="18">
        <f>Database!G553</f>
        <v>800000</v>
      </c>
      <c r="J570" s="2" t="str">
        <f t="shared" si="74"/>
        <v/>
      </c>
      <c r="K570" s="2" t="str">
        <f t="shared" si="75"/>
        <v/>
      </c>
      <c r="L570" s="2" t="str">
        <f t="shared" si="76"/>
        <v/>
      </c>
      <c r="M570" s="2">
        <f t="shared" si="77"/>
        <v>800000</v>
      </c>
      <c r="N570" s="2" t="str">
        <f t="shared" si="78"/>
        <v/>
      </c>
      <c r="O570" s="2">
        <f t="shared" si="79"/>
        <v>205</v>
      </c>
      <c r="P570">
        <f t="shared" si="80"/>
        <v>204</v>
      </c>
    </row>
    <row r="571" spans="1:16" x14ac:dyDescent="0.25">
      <c r="A571" s="2" t="str">
        <f>Database!A568</f>
        <v>PIT</v>
      </c>
      <c r="B571" s="2">
        <f t="shared" si="72"/>
        <v>4</v>
      </c>
      <c r="C571" s="3">
        <f t="shared" si="73"/>
        <v>0.65625</v>
      </c>
      <c r="D571" s="2" t="str">
        <f>Database!C568</f>
        <v>D</v>
      </c>
      <c r="E571" s="2" t="str">
        <f>Database!B568</f>
        <v>Mark Friedman</v>
      </c>
      <c r="F571" s="19">
        <f>2022-Database!D568</f>
        <v>27</v>
      </c>
      <c r="G571" s="2" t="str">
        <f>Database!F568</f>
        <v>CAN</v>
      </c>
      <c r="H571" s="4" t="str">
        <f>Database!E568</f>
        <v>ON</v>
      </c>
      <c r="I571" s="18">
        <f>Database!G568</f>
        <v>775000</v>
      </c>
      <c r="J571" s="2" t="str">
        <f t="shared" si="74"/>
        <v/>
      </c>
      <c r="K571" s="2" t="str">
        <f t="shared" si="75"/>
        <v/>
      </c>
      <c r="L571" s="2" t="str">
        <f t="shared" si="76"/>
        <v/>
      </c>
      <c r="M571" s="2">
        <f t="shared" si="77"/>
        <v>775000</v>
      </c>
      <c r="N571" s="2" t="str">
        <f t="shared" si="78"/>
        <v/>
      </c>
      <c r="O571" s="2">
        <f t="shared" si="79"/>
        <v>215</v>
      </c>
      <c r="P571">
        <f t="shared" si="80"/>
        <v>214</v>
      </c>
    </row>
    <row r="572" spans="1:16" x14ac:dyDescent="0.25">
      <c r="A572" s="2" t="str">
        <f>Database!A556</f>
        <v>PIT</v>
      </c>
      <c r="B572" s="2">
        <f t="shared" si="72"/>
        <v>4</v>
      </c>
      <c r="C572" s="3">
        <f t="shared" si="73"/>
        <v>0.5</v>
      </c>
      <c r="D572" s="2" t="str">
        <f>Database!C556</f>
        <v>L</v>
      </c>
      <c r="E572" s="2" t="str">
        <f>Database!B556</f>
        <v>Drew O'Connor</v>
      </c>
      <c r="F572" s="19">
        <f>2022-Database!D556</f>
        <v>24</v>
      </c>
      <c r="G572" s="2" t="str">
        <f>Database!F556</f>
        <v>USA</v>
      </c>
      <c r="H572" s="4" t="str">
        <f>Database!E556</f>
        <v>NJ</v>
      </c>
      <c r="I572" s="18">
        <f>Database!G556</f>
        <v>750000</v>
      </c>
      <c r="J572" s="2">
        <f t="shared" si="74"/>
        <v>750000</v>
      </c>
      <c r="K572" s="2" t="str">
        <f t="shared" si="75"/>
        <v/>
      </c>
      <c r="L572" s="2" t="str">
        <f t="shared" si="76"/>
        <v/>
      </c>
      <c r="M572" s="2" t="str">
        <f t="shared" si="77"/>
        <v/>
      </c>
      <c r="N572" s="2" t="str">
        <f t="shared" si="78"/>
        <v/>
      </c>
      <c r="O572" s="2">
        <f t="shared" si="79"/>
        <v>113</v>
      </c>
      <c r="P572">
        <f t="shared" si="80"/>
        <v>112</v>
      </c>
    </row>
    <row r="573" spans="1:16" x14ac:dyDescent="0.25">
      <c r="A573" s="2" t="str">
        <f>Database!A570</f>
        <v>PIT</v>
      </c>
      <c r="B573" s="2">
        <f t="shared" si="72"/>
        <v>4</v>
      </c>
      <c r="C573" s="3">
        <f t="shared" si="73"/>
        <v>0.5</v>
      </c>
      <c r="D573" s="2" t="str">
        <f>Database!C570</f>
        <v>L</v>
      </c>
      <c r="E573" s="2" t="str">
        <f>Database!B570</f>
        <v>Radim Zohorna</v>
      </c>
      <c r="F573" s="19">
        <f>2022-Database!D570</f>
        <v>26</v>
      </c>
      <c r="G573" s="2" t="str">
        <f>Database!F570</f>
        <v>CZE</v>
      </c>
      <c r="H573" s="4" t="str">
        <f>Database!E570</f>
        <v>--</v>
      </c>
      <c r="I573" s="18">
        <f>Database!G570</f>
        <v>750000</v>
      </c>
      <c r="J573" s="2">
        <f t="shared" si="74"/>
        <v>750000</v>
      </c>
      <c r="K573" s="2" t="str">
        <f t="shared" si="75"/>
        <v/>
      </c>
      <c r="L573" s="2" t="str">
        <f t="shared" si="76"/>
        <v/>
      </c>
      <c r="M573" s="2" t="str">
        <f t="shared" si="77"/>
        <v/>
      </c>
      <c r="N573" s="2" t="str">
        <f t="shared" si="78"/>
        <v/>
      </c>
      <c r="O573" s="2">
        <f t="shared" si="79"/>
        <v>113</v>
      </c>
      <c r="P573">
        <f t="shared" si="80"/>
        <v>112</v>
      </c>
    </row>
    <row r="574" spans="1:16" x14ac:dyDescent="0.25">
      <c r="A574" s="2" t="str">
        <f>Database!A555</f>
        <v>PIT</v>
      </c>
      <c r="B574" s="2">
        <f t="shared" si="72"/>
        <v>7</v>
      </c>
      <c r="C574" s="3">
        <f t="shared" si="73"/>
        <v>0.625</v>
      </c>
      <c r="D574" s="2" t="str">
        <f>Database!C555</f>
        <v>C</v>
      </c>
      <c r="E574" s="2" t="str">
        <f>Database!B555</f>
        <v>Drake Caggiula</v>
      </c>
      <c r="F574" s="19">
        <f>2022-Database!D555</f>
        <v>28</v>
      </c>
      <c r="G574" s="2" t="str">
        <f>Database!F555</f>
        <v>CAN</v>
      </c>
      <c r="H574" s="4" t="str">
        <f>Database!E555</f>
        <v>ON</v>
      </c>
      <c r="I574" s="18">
        <f>Database!G555</f>
        <v>750000</v>
      </c>
      <c r="J574" s="2" t="str">
        <f t="shared" si="74"/>
        <v/>
      </c>
      <c r="K574" s="2">
        <f t="shared" si="75"/>
        <v>750000</v>
      </c>
      <c r="L574" s="2" t="str">
        <f t="shared" si="76"/>
        <v/>
      </c>
      <c r="M574" s="2" t="str">
        <f t="shared" si="77"/>
        <v/>
      </c>
      <c r="N574" s="2" t="str">
        <f t="shared" si="78"/>
        <v/>
      </c>
      <c r="O574" s="2">
        <f t="shared" si="79"/>
        <v>205</v>
      </c>
      <c r="P574">
        <f t="shared" si="80"/>
        <v>204</v>
      </c>
    </row>
    <row r="575" spans="1:16" x14ac:dyDescent="0.25">
      <c r="A575" s="2" t="str">
        <f>Database!A600</f>
        <v>SEA</v>
      </c>
      <c r="B575" s="2">
        <f t="shared" si="72"/>
        <v>1</v>
      </c>
      <c r="C575" s="3">
        <f t="shared" si="73"/>
        <v>0.78125</v>
      </c>
      <c r="D575" s="2" t="str">
        <f>Database!C600</f>
        <v>G</v>
      </c>
      <c r="E575" s="2" t="str">
        <f>Database!B600</f>
        <v>Philipp Grubauer</v>
      </c>
      <c r="F575" s="19">
        <f>2022-Database!D600</f>
        <v>31</v>
      </c>
      <c r="G575" s="2" t="str">
        <f>Database!F600</f>
        <v>DEU</v>
      </c>
      <c r="H575" s="4" t="str">
        <f>Database!E600</f>
        <v>--</v>
      </c>
      <c r="I575" s="18">
        <f>Database!G600</f>
        <v>5900000</v>
      </c>
      <c r="J575" s="2" t="str">
        <f t="shared" si="74"/>
        <v/>
      </c>
      <c r="K575" s="2" t="str">
        <f t="shared" si="75"/>
        <v/>
      </c>
      <c r="L575" s="2" t="str">
        <f t="shared" si="76"/>
        <v/>
      </c>
      <c r="M575" s="2" t="str">
        <f t="shared" si="77"/>
        <v/>
      </c>
      <c r="N575" s="2">
        <f t="shared" si="78"/>
        <v>5900000</v>
      </c>
      <c r="O575" s="2">
        <f t="shared" si="79"/>
        <v>8</v>
      </c>
      <c r="P575">
        <f t="shared" si="80"/>
        <v>7</v>
      </c>
    </row>
    <row r="576" spans="1:16" x14ac:dyDescent="0.25">
      <c r="A576" s="2" t="str">
        <f>Database!A591</f>
        <v>SEA</v>
      </c>
      <c r="B576" s="2">
        <f t="shared" si="72"/>
        <v>1</v>
      </c>
      <c r="C576" s="3">
        <f t="shared" si="73"/>
        <v>0.28125</v>
      </c>
      <c r="D576" s="2" t="str">
        <f>Database!C591</f>
        <v>R</v>
      </c>
      <c r="E576" s="2" t="str">
        <f>Database!B591</f>
        <v>Jordan Eberle</v>
      </c>
      <c r="F576" s="19">
        <f>2022-Database!D591</f>
        <v>32</v>
      </c>
      <c r="G576" s="2" t="str">
        <f>Database!F591</f>
        <v>CAN</v>
      </c>
      <c r="H576" s="4" t="str">
        <f>Database!E591</f>
        <v>SK</v>
      </c>
      <c r="I576" s="18">
        <f>Database!G591</f>
        <v>5500000</v>
      </c>
      <c r="J576" s="2" t="str">
        <f t="shared" si="74"/>
        <v/>
      </c>
      <c r="K576" s="2" t="str">
        <f t="shared" si="75"/>
        <v/>
      </c>
      <c r="L576" s="2">
        <f t="shared" si="76"/>
        <v>5500000</v>
      </c>
      <c r="M576" s="2" t="str">
        <f t="shared" si="77"/>
        <v/>
      </c>
      <c r="N576" s="2" t="str">
        <f t="shared" si="78"/>
        <v/>
      </c>
      <c r="O576" s="2">
        <f t="shared" si="79"/>
        <v>24</v>
      </c>
      <c r="P576">
        <f t="shared" si="80"/>
        <v>23</v>
      </c>
    </row>
    <row r="577" spans="1:16" x14ac:dyDescent="0.25">
      <c r="A577" s="2" t="str">
        <f>Database!A577</f>
        <v>SEA</v>
      </c>
      <c r="B577" s="2">
        <f t="shared" si="72"/>
        <v>1</v>
      </c>
      <c r="C577" s="3">
        <f t="shared" si="73"/>
        <v>0.21875</v>
      </c>
      <c r="D577" s="2" t="str">
        <f>Database!C577</f>
        <v>L</v>
      </c>
      <c r="E577" s="2" t="str">
        <f>Database!B577</f>
        <v>Andre Burakovsky</v>
      </c>
      <c r="F577" s="19">
        <f>2022-Database!D577</f>
        <v>27</v>
      </c>
      <c r="G577" s="2" t="str">
        <f>Database!F577</f>
        <v>SWE</v>
      </c>
      <c r="H577" s="4" t="str">
        <f>Database!E577</f>
        <v>--</v>
      </c>
      <c r="I577" s="18">
        <f>Database!G577</f>
        <v>5500000</v>
      </c>
      <c r="J577" s="2">
        <f t="shared" si="74"/>
        <v>5500000</v>
      </c>
      <c r="K577" s="2" t="str">
        <f t="shared" si="75"/>
        <v/>
      </c>
      <c r="L577" s="2" t="str">
        <f t="shared" si="76"/>
        <v/>
      </c>
      <c r="M577" s="2" t="str">
        <f t="shared" si="77"/>
        <v/>
      </c>
      <c r="N577" s="2" t="str">
        <f t="shared" si="78"/>
        <v/>
      </c>
      <c r="O577" s="2">
        <f t="shared" si="79"/>
        <v>26</v>
      </c>
      <c r="P577">
        <f t="shared" si="80"/>
        <v>25</v>
      </c>
    </row>
    <row r="578" spans="1:16" x14ac:dyDescent="0.25">
      <c r="A578" s="2" t="str">
        <f>Database!A584</f>
        <v>SEA</v>
      </c>
      <c r="B578" s="2">
        <f t="shared" ref="B578:B641" si="81">IF(D578="D",(P578-MOD(P578,64))/64,(P578-MOD(P578,32))/32)+1</f>
        <v>1</v>
      </c>
      <c r="C578" s="3">
        <f t="shared" ref="C578:C641" si="82">IF(D578="D",(64-MOD(P578,64))/64,(32-MOD(P578,32))/32)</f>
        <v>0.21875</v>
      </c>
      <c r="D578" s="2" t="str">
        <f>Database!C584</f>
        <v>G</v>
      </c>
      <c r="E578" s="2" t="str">
        <f>Database!B584</f>
        <v>Chris Driedger</v>
      </c>
      <c r="F578" s="19">
        <f>2022-Database!D584</f>
        <v>28</v>
      </c>
      <c r="G578" s="2" t="str">
        <f>Database!F584</f>
        <v>CAN</v>
      </c>
      <c r="H578" s="4" t="str">
        <f>Database!E584</f>
        <v>MB</v>
      </c>
      <c r="I578" s="18">
        <f>Database!G584</f>
        <v>3500000</v>
      </c>
      <c r="J578" s="2" t="str">
        <f t="shared" ref="J578:J641" si="83">IF($D578="L",$I578,"")</f>
        <v/>
      </c>
      <c r="K578" s="2" t="str">
        <f t="shared" ref="K578:K641" si="84">IF($D578="C",$I578,"")</f>
        <v/>
      </c>
      <c r="L578" s="2" t="str">
        <f t="shared" ref="L578:L641" si="85">IF($D578="R",$I578,"")</f>
        <v/>
      </c>
      <c r="M578" s="2" t="str">
        <f t="shared" ref="M578:M641" si="86">IF($D578="D",$I578,"")</f>
        <v/>
      </c>
      <c r="N578" s="2">
        <f t="shared" ref="N578:N641" si="87">IF($D578="G",$I578,"")</f>
        <v>3500000</v>
      </c>
      <c r="O578" s="2">
        <f t="shared" ref="O578:O641" si="88">IF(D578="L",RANK(J578,J$2:J$815,FALSE),0)+IF(D578="C",RANK(K578,K$2:K$815,FALSE),0)+IF(D578="R",RANK(L578,L$2:L$815,FALSE),0)+IF(D578="D",RANK(M578,M$2:M$815,FALSE),0)+IF(D578="G",RANK(N578,N$2:N$815,FALSE),0)</f>
        <v>26</v>
      </c>
      <c r="P578">
        <f t="shared" ref="P578:P641" si="89">O578-1</f>
        <v>25</v>
      </c>
    </row>
    <row r="579" spans="1:16" x14ac:dyDescent="0.25">
      <c r="A579" s="2" t="str">
        <f>Database!A586</f>
        <v>SEA</v>
      </c>
      <c r="B579" s="2">
        <f t="shared" si="81"/>
        <v>1</v>
      </c>
      <c r="C579" s="3">
        <f t="shared" si="82"/>
        <v>4.6875E-2</v>
      </c>
      <c r="D579" s="2" t="str">
        <f>Database!C586</f>
        <v>D</v>
      </c>
      <c r="E579" s="2" t="str">
        <f>Database!B586</f>
        <v>Jamie Oleksiak</v>
      </c>
      <c r="F579" s="19">
        <f>2022-Database!D586</f>
        <v>30</v>
      </c>
      <c r="G579" s="2" t="str">
        <f>Database!F586</f>
        <v>CAN</v>
      </c>
      <c r="H579" s="4" t="str">
        <f>Database!E586</f>
        <v>ON</v>
      </c>
      <c r="I579" s="18">
        <f>Database!G586</f>
        <v>4600000</v>
      </c>
      <c r="J579" s="2" t="str">
        <f t="shared" si="83"/>
        <v/>
      </c>
      <c r="K579" s="2" t="str">
        <f t="shared" si="84"/>
        <v/>
      </c>
      <c r="L579" s="2" t="str">
        <f t="shared" si="85"/>
        <v/>
      </c>
      <c r="M579" s="2">
        <f t="shared" si="86"/>
        <v>4600000</v>
      </c>
      <c r="N579" s="2" t="str">
        <f t="shared" si="87"/>
        <v/>
      </c>
      <c r="O579" s="2">
        <f t="shared" si="88"/>
        <v>62</v>
      </c>
      <c r="P579">
        <f t="shared" si="89"/>
        <v>61</v>
      </c>
    </row>
    <row r="580" spans="1:16" x14ac:dyDescent="0.25">
      <c r="A580" s="2" t="str">
        <f>Database!A587</f>
        <v>SEA</v>
      </c>
      <c r="B580" s="2">
        <f t="shared" si="81"/>
        <v>2</v>
      </c>
      <c r="C580" s="3">
        <f t="shared" si="82"/>
        <v>0.9375</v>
      </c>
      <c r="D580" s="2" t="str">
        <f>Database!C587</f>
        <v>L</v>
      </c>
      <c r="E580" s="2" t="str">
        <f>Database!B587</f>
        <v>Jared McCann</v>
      </c>
      <c r="F580" s="19">
        <f>2022-Database!D587</f>
        <v>26</v>
      </c>
      <c r="G580" s="2" t="str">
        <f>Database!F587</f>
        <v>CAN</v>
      </c>
      <c r="H580" s="4" t="str">
        <f>Database!E587</f>
        <v>ON</v>
      </c>
      <c r="I580" s="18">
        <f>Database!G587</f>
        <v>5000000</v>
      </c>
      <c r="J580" s="2">
        <f t="shared" si="83"/>
        <v>5000000</v>
      </c>
      <c r="K580" s="2" t="str">
        <f t="shared" si="84"/>
        <v/>
      </c>
      <c r="L580" s="2" t="str">
        <f t="shared" si="85"/>
        <v/>
      </c>
      <c r="M580" s="2" t="str">
        <f t="shared" si="86"/>
        <v/>
      </c>
      <c r="N580" s="2" t="str">
        <f t="shared" si="87"/>
        <v/>
      </c>
      <c r="O580" s="2">
        <f t="shared" si="88"/>
        <v>35</v>
      </c>
      <c r="P580">
        <f t="shared" si="89"/>
        <v>34</v>
      </c>
    </row>
    <row r="581" spans="1:16" x14ac:dyDescent="0.25">
      <c r="A581" s="2" t="str">
        <f>Database!A575</f>
        <v>SEA</v>
      </c>
      <c r="B581" s="2">
        <f t="shared" si="81"/>
        <v>2</v>
      </c>
      <c r="C581" s="3">
        <f t="shared" si="82"/>
        <v>0.796875</v>
      </c>
      <c r="D581" s="2" t="str">
        <f>Database!C575</f>
        <v>D</v>
      </c>
      <c r="E581" s="2" t="str">
        <f>Database!B575</f>
        <v>Adam Larsson</v>
      </c>
      <c r="F581" s="19">
        <f>2022-Database!D575</f>
        <v>30</v>
      </c>
      <c r="G581" s="2" t="str">
        <f>Database!F575</f>
        <v>SWE</v>
      </c>
      <c r="H581" s="4" t="str">
        <f>Database!E575</f>
        <v>--</v>
      </c>
      <c r="I581" s="18">
        <f>Database!G575</f>
        <v>4000000</v>
      </c>
      <c r="J581" s="2" t="str">
        <f t="shared" si="83"/>
        <v/>
      </c>
      <c r="K581" s="2" t="str">
        <f t="shared" si="84"/>
        <v/>
      </c>
      <c r="L581" s="2" t="str">
        <f t="shared" si="85"/>
        <v/>
      </c>
      <c r="M581" s="2">
        <f t="shared" si="86"/>
        <v>4000000</v>
      </c>
      <c r="N581" s="2" t="str">
        <f t="shared" si="87"/>
        <v/>
      </c>
      <c r="O581" s="2">
        <f t="shared" si="88"/>
        <v>78</v>
      </c>
      <c r="P581">
        <f t="shared" si="89"/>
        <v>77</v>
      </c>
    </row>
    <row r="582" spans="1:16" x14ac:dyDescent="0.25">
      <c r="A582" s="2" t="str">
        <f>Database!A602</f>
        <v>SEA</v>
      </c>
      <c r="B582" s="2">
        <f t="shared" si="81"/>
        <v>2</v>
      </c>
      <c r="C582" s="3">
        <f t="shared" si="82"/>
        <v>0.796875</v>
      </c>
      <c r="D582" s="2" t="str">
        <f>Database!C602</f>
        <v>D</v>
      </c>
      <c r="E582" s="2" t="str">
        <f>Database!B602</f>
        <v>Vince Dunn</v>
      </c>
      <c r="F582" s="19">
        <f>2022-Database!D602</f>
        <v>26</v>
      </c>
      <c r="G582" s="2" t="str">
        <f>Database!F602</f>
        <v>CAN</v>
      </c>
      <c r="H582" s="4" t="str">
        <f>Database!E602</f>
        <v>ON</v>
      </c>
      <c r="I582" s="18">
        <f>Database!G602</f>
        <v>4000000</v>
      </c>
      <c r="J582" s="2" t="str">
        <f t="shared" si="83"/>
        <v/>
      </c>
      <c r="K582" s="2" t="str">
        <f t="shared" si="84"/>
        <v/>
      </c>
      <c r="L582" s="2" t="str">
        <f t="shared" si="85"/>
        <v/>
      </c>
      <c r="M582" s="2">
        <f t="shared" si="86"/>
        <v>4000000</v>
      </c>
      <c r="N582" s="2" t="str">
        <f t="shared" si="87"/>
        <v/>
      </c>
      <c r="O582" s="2">
        <f t="shared" si="88"/>
        <v>78</v>
      </c>
      <c r="P582">
        <f t="shared" si="89"/>
        <v>77</v>
      </c>
    </row>
    <row r="583" spans="1:16" x14ac:dyDescent="0.25">
      <c r="A583" s="2" t="str">
        <f>Database!A595</f>
        <v>SEA</v>
      </c>
      <c r="B583" s="2">
        <f t="shared" si="81"/>
        <v>2</v>
      </c>
      <c r="C583" s="3">
        <f t="shared" si="82"/>
        <v>0.78125</v>
      </c>
      <c r="D583" s="2" t="str">
        <f>Database!C595</f>
        <v>G</v>
      </c>
      <c r="E583" s="2" t="str">
        <f>Database!B595</f>
        <v>Martin Jones</v>
      </c>
      <c r="F583" s="19">
        <f>2022-Database!D595</f>
        <v>32</v>
      </c>
      <c r="G583" s="2" t="str">
        <f>Database!F595</f>
        <v>CAN</v>
      </c>
      <c r="H583" s="4" t="str">
        <f>Database!E595</f>
        <v>BC</v>
      </c>
      <c r="I583" s="18">
        <f>Database!G595</f>
        <v>2000000</v>
      </c>
      <c r="J583" s="2" t="str">
        <f t="shared" si="83"/>
        <v/>
      </c>
      <c r="K583" s="2" t="str">
        <f t="shared" si="84"/>
        <v/>
      </c>
      <c r="L583" s="2" t="str">
        <f t="shared" si="85"/>
        <v/>
      </c>
      <c r="M583" s="2" t="str">
        <f t="shared" si="86"/>
        <v/>
      </c>
      <c r="N583" s="2">
        <f t="shared" si="87"/>
        <v>2000000</v>
      </c>
      <c r="O583" s="2">
        <f t="shared" si="88"/>
        <v>40</v>
      </c>
      <c r="P583">
        <f t="shared" si="89"/>
        <v>39</v>
      </c>
    </row>
    <row r="584" spans="1:16" x14ac:dyDescent="0.25">
      <c r="A584" s="2" t="str">
        <f>Database!A585</f>
        <v>SEA</v>
      </c>
      <c r="B584" s="2">
        <f t="shared" si="81"/>
        <v>2</v>
      </c>
      <c r="C584" s="3">
        <f t="shared" si="82"/>
        <v>0.65625</v>
      </c>
      <c r="D584" s="2" t="str">
        <f>Database!C585</f>
        <v>C</v>
      </c>
      <c r="E584" s="2" t="str">
        <f>Database!B585</f>
        <v>Jaden Schwartz</v>
      </c>
      <c r="F584" s="19">
        <f>2022-Database!D585</f>
        <v>30</v>
      </c>
      <c r="G584" s="2" t="str">
        <f>Database!F585</f>
        <v>CAN</v>
      </c>
      <c r="H584" s="4" t="str">
        <f>Database!E585</f>
        <v>SK</v>
      </c>
      <c r="I584" s="18">
        <f>Database!G585</f>
        <v>5500000</v>
      </c>
      <c r="J584" s="2" t="str">
        <f t="shared" si="83"/>
        <v/>
      </c>
      <c r="K584" s="2">
        <f t="shared" si="84"/>
        <v>5500000</v>
      </c>
      <c r="L584" s="2" t="str">
        <f t="shared" si="85"/>
        <v/>
      </c>
      <c r="M584" s="2" t="str">
        <f t="shared" si="86"/>
        <v/>
      </c>
      <c r="N584" s="2" t="str">
        <f t="shared" si="87"/>
        <v/>
      </c>
      <c r="O584" s="2">
        <f t="shared" si="88"/>
        <v>44</v>
      </c>
      <c r="P584">
        <f t="shared" si="89"/>
        <v>43</v>
      </c>
    </row>
    <row r="585" spans="1:16" x14ac:dyDescent="0.25">
      <c r="A585" s="2" t="str">
        <f>Database!A590</f>
        <v>SEA</v>
      </c>
      <c r="B585" s="2">
        <f t="shared" si="81"/>
        <v>2</v>
      </c>
      <c r="C585" s="3">
        <f t="shared" si="82"/>
        <v>0.65625</v>
      </c>
      <c r="D585" s="2" t="str">
        <f>Database!C590</f>
        <v>R</v>
      </c>
      <c r="E585" s="2" t="str">
        <f>Database!B590</f>
        <v>Joonas Donskoi</v>
      </c>
      <c r="F585" s="19">
        <f>2022-Database!D590</f>
        <v>30</v>
      </c>
      <c r="G585" s="2" t="str">
        <f>Database!F590</f>
        <v>FIN</v>
      </c>
      <c r="H585" s="4" t="str">
        <f>Database!E590</f>
        <v>--</v>
      </c>
      <c r="I585" s="18">
        <f>Database!G590</f>
        <v>3900000</v>
      </c>
      <c r="J585" s="2" t="str">
        <f t="shared" si="83"/>
        <v/>
      </c>
      <c r="K585" s="2" t="str">
        <f t="shared" si="84"/>
        <v/>
      </c>
      <c r="L585" s="2">
        <f t="shared" si="85"/>
        <v>3900000</v>
      </c>
      <c r="M585" s="2" t="str">
        <f t="shared" si="86"/>
        <v/>
      </c>
      <c r="N585" s="2" t="str">
        <f t="shared" si="87"/>
        <v/>
      </c>
      <c r="O585" s="2">
        <f t="shared" si="88"/>
        <v>44</v>
      </c>
      <c r="P585">
        <f t="shared" si="89"/>
        <v>43</v>
      </c>
    </row>
    <row r="586" spans="1:16" x14ac:dyDescent="0.25">
      <c r="A586" s="2" t="str">
        <f>Database!A592</f>
        <v>SEA</v>
      </c>
      <c r="B586" s="2">
        <f t="shared" si="81"/>
        <v>2</v>
      </c>
      <c r="C586" s="3">
        <f t="shared" si="82"/>
        <v>0.5</v>
      </c>
      <c r="D586" s="2" t="str">
        <f>Database!C592</f>
        <v>D</v>
      </c>
      <c r="E586" s="2" t="str">
        <f>Database!B592</f>
        <v>Justin Schultz</v>
      </c>
      <c r="F586" s="19">
        <f>2022-Database!D592</f>
        <v>32</v>
      </c>
      <c r="G586" s="2" t="str">
        <f>Database!F592</f>
        <v>CAN</v>
      </c>
      <c r="H586" s="4" t="str">
        <f>Database!E592</f>
        <v>BC</v>
      </c>
      <c r="I586" s="18">
        <f>Database!G592</f>
        <v>3000000</v>
      </c>
      <c r="J586" s="2" t="str">
        <f t="shared" si="83"/>
        <v/>
      </c>
      <c r="K586" s="2" t="str">
        <f t="shared" si="84"/>
        <v/>
      </c>
      <c r="L586" s="2" t="str">
        <f t="shared" si="85"/>
        <v/>
      </c>
      <c r="M586" s="2">
        <f t="shared" si="86"/>
        <v>3000000</v>
      </c>
      <c r="N586" s="2" t="str">
        <f t="shared" si="87"/>
        <v/>
      </c>
      <c r="O586" s="2">
        <f t="shared" si="88"/>
        <v>97</v>
      </c>
      <c r="P586">
        <f t="shared" si="89"/>
        <v>96</v>
      </c>
    </row>
    <row r="587" spans="1:16" x14ac:dyDescent="0.25">
      <c r="A587" s="2" t="str">
        <f>Database!A580</f>
        <v>SEA</v>
      </c>
      <c r="B587" s="2">
        <f t="shared" si="81"/>
        <v>2</v>
      </c>
      <c r="C587" s="3">
        <f t="shared" si="82"/>
        <v>0.4375</v>
      </c>
      <c r="D587" s="2" t="str">
        <f>Database!C580</f>
        <v>L</v>
      </c>
      <c r="E587" s="2" t="str">
        <f>Database!B580</f>
        <v>Brandon Tanev</v>
      </c>
      <c r="F587" s="19">
        <f>2022-Database!D580</f>
        <v>31</v>
      </c>
      <c r="G587" s="2" t="str">
        <f>Database!F580</f>
        <v>CAN</v>
      </c>
      <c r="H587" s="4" t="str">
        <f>Database!E580</f>
        <v>ON</v>
      </c>
      <c r="I587" s="18">
        <f>Database!G580</f>
        <v>3500000</v>
      </c>
      <c r="J587" s="2">
        <f t="shared" si="83"/>
        <v>3500000</v>
      </c>
      <c r="K587" s="2" t="str">
        <f t="shared" si="84"/>
        <v/>
      </c>
      <c r="L587" s="2" t="str">
        <f t="shared" si="85"/>
        <v/>
      </c>
      <c r="M587" s="2" t="str">
        <f t="shared" si="86"/>
        <v/>
      </c>
      <c r="N587" s="2" t="str">
        <f t="shared" si="87"/>
        <v/>
      </c>
      <c r="O587" s="2">
        <f t="shared" si="88"/>
        <v>51</v>
      </c>
      <c r="P587">
        <f t="shared" si="89"/>
        <v>50</v>
      </c>
    </row>
    <row r="588" spans="1:16" x14ac:dyDescent="0.25">
      <c r="A588" s="2" t="str">
        <f>Database!A583</f>
        <v>SEA</v>
      </c>
      <c r="B588" s="2">
        <f t="shared" si="81"/>
        <v>2</v>
      </c>
      <c r="C588" s="3">
        <f t="shared" si="82"/>
        <v>0.34375</v>
      </c>
      <c r="D588" s="2" t="str">
        <f>Database!C583</f>
        <v>D</v>
      </c>
      <c r="E588" s="2" t="str">
        <f>Database!B583</f>
        <v>Carson Soucy</v>
      </c>
      <c r="F588" s="19">
        <f>2022-Database!D583</f>
        <v>28</v>
      </c>
      <c r="G588" s="2" t="str">
        <f>Database!F583</f>
        <v>CAN</v>
      </c>
      <c r="H588" s="4" t="str">
        <f>Database!E583</f>
        <v>AB</v>
      </c>
      <c r="I588" s="18">
        <f>Database!G583</f>
        <v>2750000</v>
      </c>
      <c r="J588" s="2" t="str">
        <f t="shared" si="83"/>
        <v/>
      </c>
      <c r="K588" s="2" t="str">
        <f t="shared" si="84"/>
        <v/>
      </c>
      <c r="L588" s="2" t="str">
        <f t="shared" si="85"/>
        <v/>
      </c>
      <c r="M588" s="2">
        <f t="shared" si="86"/>
        <v>2750000</v>
      </c>
      <c r="N588" s="2" t="str">
        <f t="shared" si="87"/>
        <v/>
      </c>
      <c r="O588" s="2">
        <f t="shared" si="88"/>
        <v>107</v>
      </c>
      <c r="P588">
        <f t="shared" si="89"/>
        <v>106</v>
      </c>
    </row>
    <row r="589" spans="1:16" x14ac:dyDescent="0.25">
      <c r="A589" s="2" t="str">
        <f>Database!A605</f>
        <v>SEA</v>
      </c>
      <c r="B589" s="2">
        <f t="shared" si="81"/>
        <v>2</v>
      </c>
      <c r="C589" s="3">
        <f t="shared" si="82"/>
        <v>0.34375</v>
      </c>
      <c r="D589" s="2" t="str">
        <f>Database!C605</f>
        <v>C</v>
      </c>
      <c r="E589" s="2" t="str">
        <f>Database!B605</f>
        <v>Yanni Gourde</v>
      </c>
      <c r="F589" s="19">
        <f>2022-Database!D605</f>
        <v>31</v>
      </c>
      <c r="G589" s="2" t="str">
        <f>Database!F605</f>
        <v>CAN</v>
      </c>
      <c r="H589" s="4" t="str">
        <f>Database!E605</f>
        <v>QC</v>
      </c>
      <c r="I589" s="18">
        <f>Database!G605</f>
        <v>5166666</v>
      </c>
      <c r="J589" s="2" t="str">
        <f t="shared" si="83"/>
        <v/>
      </c>
      <c r="K589" s="2">
        <f t="shared" si="84"/>
        <v>5166666</v>
      </c>
      <c r="L589" s="2" t="str">
        <f t="shared" si="85"/>
        <v/>
      </c>
      <c r="M589" s="2" t="str">
        <f t="shared" si="86"/>
        <v/>
      </c>
      <c r="N589" s="2" t="str">
        <f t="shared" si="87"/>
        <v/>
      </c>
      <c r="O589" s="2">
        <f t="shared" si="88"/>
        <v>54</v>
      </c>
      <c r="P589">
        <f t="shared" si="89"/>
        <v>53</v>
      </c>
    </row>
    <row r="590" spans="1:16" x14ac:dyDescent="0.25">
      <c r="A590" s="2" t="str">
        <f>Database!A576</f>
        <v>SEA</v>
      </c>
      <c r="B590" s="2">
        <f t="shared" si="81"/>
        <v>3</v>
      </c>
      <c r="C590" s="3">
        <f t="shared" si="82"/>
        <v>0.96875</v>
      </c>
      <c r="D590" s="2" t="str">
        <f>Database!C576</f>
        <v>C</v>
      </c>
      <c r="E590" s="2" t="str">
        <f>Database!B576</f>
        <v>Alex Wennberg</v>
      </c>
      <c r="F590" s="19">
        <f>2022-Database!D576</f>
        <v>28</v>
      </c>
      <c r="G590" s="2" t="str">
        <f>Database!F576</f>
        <v>SWE</v>
      </c>
      <c r="H590" s="4" t="str">
        <f>Database!E576</f>
        <v>--</v>
      </c>
      <c r="I590" s="18">
        <f>Database!G576</f>
        <v>4500000</v>
      </c>
      <c r="J590" s="2" t="str">
        <f t="shared" si="83"/>
        <v/>
      </c>
      <c r="K590" s="2">
        <f t="shared" si="84"/>
        <v>4500000</v>
      </c>
      <c r="L590" s="2" t="str">
        <f t="shared" si="85"/>
        <v/>
      </c>
      <c r="M590" s="2" t="str">
        <f t="shared" si="86"/>
        <v/>
      </c>
      <c r="N590" s="2" t="str">
        <f t="shared" si="87"/>
        <v/>
      </c>
      <c r="O590" s="2">
        <f t="shared" si="88"/>
        <v>66</v>
      </c>
      <c r="P590">
        <f t="shared" si="89"/>
        <v>65</v>
      </c>
    </row>
    <row r="591" spans="1:16" x14ac:dyDescent="0.25">
      <c r="A591" s="2" t="str">
        <f>Database!A594</f>
        <v>SEA</v>
      </c>
      <c r="B591" s="2">
        <f t="shared" si="81"/>
        <v>3</v>
      </c>
      <c r="C591" s="3">
        <f t="shared" si="82"/>
        <v>0.4375</v>
      </c>
      <c r="D591" s="2" t="str">
        <f>Database!C594</f>
        <v>R</v>
      </c>
      <c r="E591" s="2" t="str">
        <f>Database!B594</f>
        <v>Kole Lind</v>
      </c>
      <c r="F591" s="19">
        <f>2022-Database!D594</f>
        <v>24</v>
      </c>
      <c r="G591" s="2" t="str">
        <f>Database!F594</f>
        <v>CAN</v>
      </c>
      <c r="H591" s="4" t="str">
        <f>Database!E594</f>
        <v>SK</v>
      </c>
      <c r="I591" s="18">
        <f>Database!G594</f>
        <v>850000</v>
      </c>
      <c r="J591" s="2" t="str">
        <f t="shared" si="83"/>
        <v/>
      </c>
      <c r="K591" s="2" t="str">
        <f t="shared" si="84"/>
        <v/>
      </c>
      <c r="L591" s="2">
        <f t="shared" si="85"/>
        <v>850000</v>
      </c>
      <c r="M591" s="2" t="str">
        <f t="shared" si="86"/>
        <v/>
      </c>
      <c r="N591" s="2" t="str">
        <f t="shared" si="87"/>
        <v/>
      </c>
      <c r="O591" s="2">
        <f t="shared" si="88"/>
        <v>83</v>
      </c>
      <c r="P591">
        <f t="shared" si="89"/>
        <v>82</v>
      </c>
    </row>
    <row r="592" spans="1:16" x14ac:dyDescent="0.25">
      <c r="A592" s="2" t="str">
        <f>Database!A603</f>
        <v>SEA</v>
      </c>
      <c r="B592" s="2">
        <f t="shared" si="81"/>
        <v>3</v>
      </c>
      <c r="C592" s="3">
        <f t="shared" si="82"/>
        <v>0.265625</v>
      </c>
      <c r="D592" s="2" t="str">
        <f>Database!C603</f>
        <v>D</v>
      </c>
      <c r="E592" s="2" t="str">
        <f>Database!B603</f>
        <v>Will Borgen</v>
      </c>
      <c r="F592" s="19">
        <f>2022-Database!D603</f>
        <v>26</v>
      </c>
      <c r="G592" s="2" t="str">
        <f>Database!F603</f>
        <v>USA</v>
      </c>
      <c r="H592" s="4" t="str">
        <f>Database!E603</f>
        <v>MN</v>
      </c>
      <c r="I592" s="18">
        <f>Database!G603</f>
        <v>900000</v>
      </c>
      <c r="J592" s="2" t="str">
        <f t="shared" si="83"/>
        <v/>
      </c>
      <c r="K592" s="2" t="str">
        <f t="shared" si="84"/>
        <v/>
      </c>
      <c r="L592" s="2" t="str">
        <f t="shared" si="85"/>
        <v/>
      </c>
      <c r="M592" s="2">
        <f t="shared" si="86"/>
        <v>900000</v>
      </c>
      <c r="N592" s="2" t="str">
        <f t="shared" si="87"/>
        <v/>
      </c>
      <c r="O592" s="2">
        <f t="shared" si="88"/>
        <v>176</v>
      </c>
      <c r="P592">
        <f t="shared" si="89"/>
        <v>175</v>
      </c>
    </row>
    <row r="593" spans="1:16" x14ac:dyDescent="0.25">
      <c r="A593" s="2" t="str">
        <f>Database!A604</f>
        <v>SEA</v>
      </c>
      <c r="B593" s="2">
        <f t="shared" si="81"/>
        <v>3</v>
      </c>
      <c r="C593" s="3">
        <f t="shared" si="82"/>
        <v>0.265625</v>
      </c>
      <c r="D593" s="2" t="str">
        <f>Database!C604</f>
        <v>D</v>
      </c>
      <c r="E593" s="2" t="str">
        <f>Database!B604</f>
        <v>William Borgen</v>
      </c>
      <c r="F593" s="19">
        <f>2022-Database!D604</f>
        <v>26</v>
      </c>
      <c r="G593" s="2" t="str">
        <f>Database!F604</f>
        <v>USA</v>
      </c>
      <c r="H593" s="4" t="str">
        <f>Database!E604</f>
        <v>MN</v>
      </c>
      <c r="I593" s="18">
        <f>Database!G604</f>
        <v>900000</v>
      </c>
      <c r="J593" s="2" t="str">
        <f t="shared" si="83"/>
        <v/>
      </c>
      <c r="K593" s="2" t="str">
        <f t="shared" si="84"/>
        <v/>
      </c>
      <c r="L593" s="2" t="str">
        <f t="shared" si="85"/>
        <v/>
      </c>
      <c r="M593" s="2">
        <f t="shared" si="86"/>
        <v>900000</v>
      </c>
      <c r="N593" s="2" t="str">
        <f t="shared" si="87"/>
        <v/>
      </c>
      <c r="O593" s="2">
        <f t="shared" si="88"/>
        <v>176</v>
      </c>
      <c r="P593">
        <f t="shared" si="89"/>
        <v>175</v>
      </c>
    </row>
    <row r="594" spans="1:16" x14ac:dyDescent="0.25">
      <c r="A594" s="2" t="str">
        <f>Database!A579</f>
        <v>SEA</v>
      </c>
      <c r="B594" s="2">
        <f t="shared" si="81"/>
        <v>3</v>
      </c>
      <c r="C594" s="3">
        <f t="shared" si="82"/>
        <v>0.15625</v>
      </c>
      <c r="D594" s="2" t="str">
        <f>Database!C579</f>
        <v>R</v>
      </c>
      <c r="E594" s="2" t="str">
        <f>Database!B579</f>
        <v>Austin Poganski</v>
      </c>
      <c r="F594" s="19">
        <f>2022-Database!D579</f>
        <v>26</v>
      </c>
      <c r="G594" s="2" t="str">
        <f>Database!F579</f>
        <v>USA</v>
      </c>
      <c r="H594" s="4" t="str">
        <f>Database!E579</f>
        <v>MN</v>
      </c>
      <c r="I594" s="18">
        <f>Database!G579</f>
        <v>750000</v>
      </c>
      <c r="J594" s="2" t="str">
        <f t="shared" si="83"/>
        <v/>
      </c>
      <c r="K594" s="2" t="str">
        <f t="shared" si="84"/>
        <v/>
      </c>
      <c r="L594" s="2">
        <f t="shared" si="85"/>
        <v>750000</v>
      </c>
      <c r="M594" s="2" t="str">
        <f t="shared" si="86"/>
        <v/>
      </c>
      <c r="N594" s="2" t="str">
        <f t="shared" si="87"/>
        <v/>
      </c>
      <c r="O594" s="2">
        <f t="shared" si="88"/>
        <v>92</v>
      </c>
      <c r="P594">
        <f t="shared" si="89"/>
        <v>91</v>
      </c>
    </row>
    <row r="595" spans="1:16" x14ac:dyDescent="0.25">
      <c r="A595" s="2" t="str">
        <f>Database!A588</f>
        <v>SEA</v>
      </c>
      <c r="B595" s="2">
        <f t="shared" si="81"/>
        <v>3</v>
      </c>
      <c r="C595" s="3">
        <f t="shared" si="82"/>
        <v>0.15625</v>
      </c>
      <c r="D595" s="2" t="str">
        <f>Database!C588</f>
        <v>R</v>
      </c>
      <c r="E595" s="2" t="str">
        <f>Database!B588</f>
        <v>Jesper Froden</v>
      </c>
      <c r="F595" s="19">
        <f>2022-Database!D588</f>
        <v>28</v>
      </c>
      <c r="G595" s="2" t="str">
        <f>Database!F588</f>
        <v>SWE</v>
      </c>
      <c r="H595" s="4" t="str">
        <f>Database!E588</f>
        <v>--</v>
      </c>
      <c r="I595" s="18">
        <f>Database!G588</f>
        <v>750000</v>
      </c>
      <c r="J595" s="2" t="str">
        <f t="shared" si="83"/>
        <v/>
      </c>
      <c r="K595" s="2" t="str">
        <f t="shared" si="84"/>
        <v/>
      </c>
      <c r="L595" s="2">
        <f t="shared" si="85"/>
        <v>750000</v>
      </c>
      <c r="M595" s="2" t="str">
        <f t="shared" si="86"/>
        <v/>
      </c>
      <c r="N595" s="2" t="str">
        <f t="shared" si="87"/>
        <v/>
      </c>
      <c r="O595" s="2">
        <f t="shared" si="88"/>
        <v>92</v>
      </c>
      <c r="P595">
        <f t="shared" si="89"/>
        <v>91</v>
      </c>
    </row>
    <row r="596" spans="1:16" x14ac:dyDescent="0.25">
      <c r="A596" s="2" t="str">
        <f>Database!A581</f>
        <v>SEA</v>
      </c>
      <c r="B596" s="2">
        <f t="shared" si="81"/>
        <v>4</v>
      </c>
      <c r="C596" s="3">
        <f t="shared" si="82"/>
        <v>0.359375</v>
      </c>
      <c r="D596" s="2" t="str">
        <f>Database!C581</f>
        <v>D</v>
      </c>
      <c r="E596" s="2" t="str">
        <f>Database!B581</f>
        <v>Brogan Rafferty</v>
      </c>
      <c r="F596" s="19">
        <f>2022-Database!D581</f>
        <v>27</v>
      </c>
      <c r="G596" s="2" t="str">
        <f>Database!F581</f>
        <v>USA</v>
      </c>
      <c r="H596" s="4" t="str">
        <f>Database!E581</f>
        <v>IL</v>
      </c>
      <c r="I596" s="18">
        <f>Database!G581</f>
        <v>750000</v>
      </c>
      <c r="J596" s="2" t="str">
        <f t="shared" si="83"/>
        <v/>
      </c>
      <c r="K596" s="2" t="str">
        <f t="shared" si="84"/>
        <v/>
      </c>
      <c r="L596" s="2" t="str">
        <f t="shared" si="85"/>
        <v/>
      </c>
      <c r="M596" s="2">
        <f t="shared" si="86"/>
        <v>750000</v>
      </c>
      <c r="N596" s="2" t="str">
        <f t="shared" si="87"/>
        <v/>
      </c>
      <c r="O596" s="2">
        <f t="shared" si="88"/>
        <v>234</v>
      </c>
      <c r="P596">
        <f t="shared" si="89"/>
        <v>233</v>
      </c>
    </row>
    <row r="597" spans="1:16" x14ac:dyDescent="0.25">
      <c r="A597" s="2" t="str">
        <f>Database!A598</f>
        <v>SEA</v>
      </c>
      <c r="B597" s="2">
        <f t="shared" si="81"/>
        <v>4</v>
      </c>
      <c r="C597" s="3">
        <f t="shared" si="82"/>
        <v>0.359375</v>
      </c>
      <c r="D597" s="2" t="str">
        <f>Database!C598</f>
        <v>D</v>
      </c>
      <c r="E597" s="2" t="str">
        <f>Database!B598</f>
        <v>Michal Kempny</v>
      </c>
      <c r="F597" s="19">
        <f>2022-Database!D598</f>
        <v>32</v>
      </c>
      <c r="G597" s="2" t="str">
        <f>Database!F598</f>
        <v>CZE</v>
      </c>
      <c r="H597" s="4" t="str">
        <f>Database!E598</f>
        <v>--</v>
      </c>
      <c r="I597" s="18">
        <f>Database!G598</f>
        <v>750000</v>
      </c>
      <c r="J597" s="2" t="str">
        <f t="shared" si="83"/>
        <v/>
      </c>
      <c r="K597" s="2" t="str">
        <f t="shared" si="84"/>
        <v/>
      </c>
      <c r="L597" s="2" t="str">
        <f t="shared" si="85"/>
        <v/>
      </c>
      <c r="M597" s="2">
        <f t="shared" si="86"/>
        <v>750000</v>
      </c>
      <c r="N597" s="2" t="str">
        <f t="shared" si="87"/>
        <v/>
      </c>
      <c r="O597" s="2">
        <f t="shared" si="88"/>
        <v>234</v>
      </c>
      <c r="P597">
        <f t="shared" si="89"/>
        <v>233</v>
      </c>
    </row>
    <row r="598" spans="1:16" x14ac:dyDescent="0.25">
      <c r="A598" s="2" t="str">
        <f>Database!A599</f>
        <v>SEA</v>
      </c>
      <c r="B598" s="2">
        <f t="shared" si="81"/>
        <v>4</v>
      </c>
      <c r="C598" s="3">
        <f t="shared" si="82"/>
        <v>0.1875</v>
      </c>
      <c r="D598" s="2" t="str">
        <f>Database!C599</f>
        <v>C</v>
      </c>
      <c r="E598" s="2" t="str">
        <f>Database!B599</f>
        <v>Morgan Geekie</v>
      </c>
      <c r="F598" s="19">
        <f>2022-Database!D599</f>
        <v>24</v>
      </c>
      <c r="G598" s="2" t="str">
        <f>Database!F599</f>
        <v>CAN</v>
      </c>
      <c r="H598" s="4" t="str">
        <f>Database!E599</f>
        <v>MB</v>
      </c>
      <c r="I598" s="18">
        <f>Database!G599</f>
        <v>1400000</v>
      </c>
      <c r="J598" s="2" t="str">
        <f t="shared" si="83"/>
        <v/>
      </c>
      <c r="K598" s="2">
        <f t="shared" si="84"/>
        <v>1400000</v>
      </c>
      <c r="L598" s="2" t="str">
        <f t="shared" si="85"/>
        <v/>
      </c>
      <c r="M598" s="2" t="str">
        <f t="shared" si="86"/>
        <v/>
      </c>
      <c r="N598" s="2" t="str">
        <f t="shared" si="87"/>
        <v/>
      </c>
      <c r="O598" s="2">
        <f t="shared" si="88"/>
        <v>123</v>
      </c>
      <c r="P598">
        <f t="shared" si="89"/>
        <v>122</v>
      </c>
    </row>
    <row r="599" spans="1:16" x14ac:dyDescent="0.25">
      <c r="A599" s="2" t="str">
        <f>Database!A601</f>
        <v>SEA</v>
      </c>
      <c r="B599" s="2">
        <f t="shared" si="81"/>
        <v>5</v>
      </c>
      <c r="C599" s="3">
        <f t="shared" si="82"/>
        <v>0.9375</v>
      </c>
      <c r="D599" s="2" t="str">
        <f>Database!C601</f>
        <v>C</v>
      </c>
      <c r="E599" s="2" t="str">
        <f>Database!B601</f>
        <v>Ryan Donato</v>
      </c>
      <c r="F599" s="19">
        <f>2022-Database!D601</f>
        <v>26</v>
      </c>
      <c r="G599" s="2" t="str">
        <f>Database!F601</f>
        <v>USA</v>
      </c>
      <c r="H599" s="4" t="str">
        <f>Database!E601</f>
        <v>MA</v>
      </c>
      <c r="I599" s="18">
        <f>Database!G601</f>
        <v>1200000</v>
      </c>
      <c r="J599" s="2" t="str">
        <f t="shared" si="83"/>
        <v/>
      </c>
      <c r="K599" s="2">
        <f t="shared" si="84"/>
        <v>1200000</v>
      </c>
      <c r="L599" s="2" t="str">
        <f t="shared" si="85"/>
        <v/>
      </c>
      <c r="M599" s="2" t="str">
        <f t="shared" si="86"/>
        <v/>
      </c>
      <c r="N599" s="2" t="str">
        <f t="shared" si="87"/>
        <v/>
      </c>
      <c r="O599" s="2">
        <f t="shared" si="88"/>
        <v>131</v>
      </c>
      <c r="P599">
        <f t="shared" si="89"/>
        <v>130</v>
      </c>
    </row>
    <row r="600" spans="1:16" x14ac:dyDescent="0.25">
      <c r="A600" s="2" t="str">
        <f>Database!A596</f>
        <v>SEA</v>
      </c>
      <c r="B600" s="2">
        <f t="shared" si="81"/>
        <v>5</v>
      </c>
      <c r="C600" s="3">
        <f t="shared" si="82"/>
        <v>9.375E-2</v>
      </c>
      <c r="D600" s="2" t="str">
        <f>Database!C596</f>
        <v>C</v>
      </c>
      <c r="E600" s="2" t="str">
        <f>Database!B596</f>
        <v>Matthew Beniers</v>
      </c>
      <c r="F600" s="19">
        <f>2022-Database!D596</f>
        <v>20</v>
      </c>
      <c r="G600" s="2" t="str">
        <f>Database!F596</f>
        <v>USA</v>
      </c>
      <c r="H600" s="4" t="str">
        <f>Database!E596</f>
        <v>MA</v>
      </c>
      <c r="I600" s="18">
        <f>Database!G596</f>
        <v>897500</v>
      </c>
      <c r="J600" s="2" t="str">
        <f t="shared" si="83"/>
        <v/>
      </c>
      <c r="K600" s="2">
        <f t="shared" si="84"/>
        <v>897500</v>
      </c>
      <c r="L600" s="2" t="str">
        <f t="shared" si="85"/>
        <v/>
      </c>
      <c r="M600" s="2" t="str">
        <f t="shared" si="86"/>
        <v/>
      </c>
      <c r="N600" s="2" t="str">
        <f t="shared" si="87"/>
        <v/>
      </c>
      <c r="O600" s="2">
        <f t="shared" si="88"/>
        <v>158</v>
      </c>
      <c r="P600">
        <f t="shared" si="89"/>
        <v>157</v>
      </c>
    </row>
    <row r="601" spans="1:16" x14ac:dyDescent="0.25">
      <c r="A601" s="2" t="str">
        <f>Database!A597</f>
        <v>SEA</v>
      </c>
      <c r="B601" s="2">
        <f t="shared" si="81"/>
        <v>5</v>
      </c>
      <c r="C601" s="3">
        <f t="shared" si="82"/>
        <v>9.375E-2</v>
      </c>
      <c r="D601" s="2" t="str">
        <f>Database!C597</f>
        <v>C</v>
      </c>
      <c r="E601" s="2" t="str">
        <f>Database!B597</f>
        <v>Matty Beniers</v>
      </c>
      <c r="F601" s="19">
        <f>2022-Database!D597</f>
        <v>20</v>
      </c>
      <c r="G601" s="2" t="str">
        <f>Database!F597</f>
        <v>USA</v>
      </c>
      <c r="H601" s="4" t="str">
        <f>Database!E597</f>
        <v>MA</v>
      </c>
      <c r="I601" s="18">
        <f>Database!G597</f>
        <v>897500</v>
      </c>
      <c r="J601" s="2" t="str">
        <f t="shared" si="83"/>
        <v/>
      </c>
      <c r="K601" s="2">
        <f t="shared" si="84"/>
        <v>897500</v>
      </c>
      <c r="L601" s="2" t="str">
        <f t="shared" si="85"/>
        <v/>
      </c>
      <c r="M601" s="2" t="str">
        <f t="shared" si="86"/>
        <v/>
      </c>
      <c r="N601" s="2" t="str">
        <f t="shared" si="87"/>
        <v/>
      </c>
      <c r="O601" s="2">
        <f t="shared" si="88"/>
        <v>158</v>
      </c>
      <c r="P601">
        <f t="shared" si="89"/>
        <v>157</v>
      </c>
    </row>
    <row r="602" spans="1:16" x14ac:dyDescent="0.25">
      <c r="A602" s="2" t="str">
        <f>Database!A593</f>
        <v>SEA</v>
      </c>
      <c r="B602" s="2">
        <f t="shared" si="81"/>
        <v>6</v>
      </c>
      <c r="C602" s="3">
        <f t="shared" si="82"/>
        <v>0.40625</v>
      </c>
      <c r="D602" s="2" t="str">
        <f>Database!C593</f>
        <v>C</v>
      </c>
      <c r="E602" s="2" t="str">
        <f>Database!B593</f>
        <v>Karson Kuhlman</v>
      </c>
      <c r="F602" s="19">
        <f>2022-Database!D593</f>
        <v>27</v>
      </c>
      <c r="G602" s="2" t="str">
        <f>Database!F593</f>
        <v>USA</v>
      </c>
      <c r="H602" s="4" t="str">
        <f>Database!E593</f>
        <v>MN</v>
      </c>
      <c r="I602" s="18">
        <f>Database!G593</f>
        <v>825000</v>
      </c>
      <c r="J602" s="2" t="str">
        <f t="shared" si="83"/>
        <v/>
      </c>
      <c r="K602" s="2">
        <f t="shared" si="84"/>
        <v>825000</v>
      </c>
      <c r="L602" s="2" t="str">
        <f t="shared" si="85"/>
        <v/>
      </c>
      <c r="M602" s="2" t="str">
        <f t="shared" si="86"/>
        <v/>
      </c>
      <c r="N602" s="2" t="str">
        <f t="shared" si="87"/>
        <v/>
      </c>
      <c r="O602" s="2">
        <f t="shared" si="88"/>
        <v>180</v>
      </c>
      <c r="P602">
        <f t="shared" si="89"/>
        <v>179</v>
      </c>
    </row>
    <row r="603" spans="1:16" x14ac:dyDescent="0.25">
      <c r="A603" s="2" t="str">
        <f>Database!A578</f>
        <v>SEA</v>
      </c>
      <c r="B603" s="2">
        <f t="shared" si="81"/>
        <v>6</v>
      </c>
      <c r="C603" s="3">
        <f t="shared" si="82"/>
        <v>6.25E-2</v>
      </c>
      <c r="D603" s="2" t="str">
        <f>Database!C578</f>
        <v>C</v>
      </c>
      <c r="E603" s="2" t="str">
        <f>Database!B578</f>
        <v>Andrew Poturalski</v>
      </c>
      <c r="F603" s="19">
        <f>2022-Database!D578</f>
        <v>28</v>
      </c>
      <c r="G603" s="2" t="str">
        <f>Database!F578</f>
        <v>USA</v>
      </c>
      <c r="H603" s="4" t="str">
        <f>Database!E578</f>
        <v>NY</v>
      </c>
      <c r="I603" s="18">
        <f>Database!G578</f>
        <v>762500</v>
      </c>
      <c r="J603" s="2" t="str">
        <f t="shared" si="83"/>
        <v/>
      </c>
      <c r="K603" s="2">
        <f t="shared" si="84"/>
        <v>762500</v>
      </c>
      <c r="L603" s="2" t="str">
        <f t="shared" si="85"/>
        <v/>
      </c>
      <c r="M603" s="2" t="str">
        <f t="shared" si="86"/>
        <v/>
      </c>
      <c r="N603" s="2" t="str">
        <f t="shared" si="87"/>
        <v/>
      </c>
      <c r="O603" s="2">
        <f t="shared" si="88"/>
        <v>191</v>
      </c>
      <c r="P603">
        <f t="shared" si="89"/>
        <v>190</v>
      </c>
    </row>
    <row r="604" spans="1:16" x14ac:dyDescent="0.25">
      <c r="A604" s="2" t="str">
        <f>Database!A582</f>
        <v>SEA</v>
      </c>
      <c r="B604" s="2">
        <f t="shared" si="81"/>
        <v>6</v>
      </c>
      <c r="C604" s="3">
        <f t="shared" si="82"/>
        <v>6.25E-2</v>
      </c>
      <c r="D604" s="2" t="str">
        <f>Database!C582</f>
        <v>C</v>
      </c>
      <c r="E604" s="2" t="str">
        <f>Database!B582</f>
        <v>Cameron Hughes</v>
      </c>
      <c r="F604" s="19">
        <f>2022-Database!D582</f>
        <v>26</v>
      </c>
      <c r="G604" s="2" t="str">
        <f>Database!F582</f>
        <v>CAN</v>
      </c>
      <c r="H604" s="4" t="str">
        <f>Database!E582</f>
        <v>AB</v>
      </c>
      <c r="I604" s="18">
        <f>Database!G582</f>
        <v>762500</v>
      </c>
      <c r="J604" s="2" t="str">
        <f t="shared" si="83"/>
        <v/>
      </c>
      <c r="K604" s="2">
        <f t="shared" si="84"/>
        <v>762500</v>
      </c>
      <c r="L604" s="2" t="str">
        <f t="shared" si="85"/>
        <v/>
      </c>
      <c r="M604" s="2" t="str">
        <f t="shared" si="86"/>
        <v/>
      </c>
      <c r="N604" s="2" t="str">
        <f t="shared" si="87"/>
        <v/>
      </c>
      <c r="O604" s="2">
        <f t="shared" si="88"/>
        <v>191</v>
      </c>
      <c r="P604">
        <f t="shared" si="89"/>
        <v>190</v>
      </c>
    </row>
    <row r="605" spans="1:16" x14ac:dyDescent="0.25">
      <c r="A605" s="2" t="str">
        <f>Database!A589</f>
        <v>SEA</v>
      </c>
      <c r="B605" s="2">
        <f t="shared" si="81"/>
        <v>7</v>
      </c>
      <c r="C605" s="3">
        <f t="shared" si="82"/>
        <v>0.625</v>
      </c>
      <c r="D605" s="2" t="str">
        <f>Database!C589</f>
        <v>C</v>
      </c>
      <c r="E605" s="2" t="str">
        <f>Database!B589</f>
        <v>John Hayden</v>
      </c>
      <c r="F605" s="19">
        <f>2022-Database!D589</f>
        <v>27</v>
      </c>
      <c r="G605" s="2" t="str">
        <f>Database!F589</f>
        <v>USA</v>
      </c>
      <c r="H605" s="4" t="str">
        <f>Database!E589</f>
        <v>IL</v>
      </c>
      <c r="I605" s="18">
        <f>Database!G589</f>
        <v>750000</v>
      </c>
      <c r="J605" s="2" t="str">
        <f t="shared" si="83"/>
        <v/>
      </c>
      <c r="K605" s="2">
        <f t="shared" si="84"/>
        <v>750000</v>
      </c>
      <c r="L605" s="2" t="str">
        <f t="shared" si="85"/>
        <v/>
      </c>
      <c r="M605" s="2" t="str">
        <f t="shared" si="86"/>
        <v/>
      </c>
      <c r="N605" s="2" t="str">
        <f t="shared" si="87"/>
        <v/>
      </c>
      <c r="O605" s="2">
        <f t="shared" si="88"/>
        <v>205</v>
      </c>
      <c r="P605">
        <f t="shared" si="89"/>
        <v>204</v>
      </c>
    </row>
    <row r="606" spans="1:16" x14ac:dyDescent="0.25">
      <c r="A606" s="2" t="str">
        <f>Database!A612</f>
        <v>SJS</v>
      </c>
      <c r="B606" s="2">
        <f t="shared" si="81"/>
        <v>1</v>
      </c>
      <c r="C606" s="3">
        <f t="shared" si="82"/>
        <v>1</v>
      </c>
      <c r="D606" s="2" t="str">
        <f>Database!C612</f>
        <v>D</v>
      </c>
      <c r="E606" s="2" t="str">
        <f>Database!B612</f>
        <v>Erik Karlsson</v>
      </c>
      <c r="F606" s="19">
        <f>2022-Database!D612</f>
        <v>32</v>
      </c>
      <c r="G606" s="2" t="str">
        <f>Database!F612</f>
        <v>SWE</v>
      </c>
      <c r="H606" s="4" t="str">
        <f>Database!E612</f>
        <v>--</v>
      </c>
      <c r="I606" s="18">
        <f>Database!G612</f>
        <v>11500000</v>
      </c>
      <c r="J606" s="2" t="str">
        <f t="shared" si="83"/>
        <v/>
      </c>
      <c r="K606" s="2" t="str">
        <f t="shared" si="84"/>
        <v/>
      </c>
      <c r="L606" s="2" t="str">
        <f t="shared" si="85"/>
        <v/>
      </c>
      <c r="M606" s="2">
        <f t="shared" si="86"/>
        <v>11500000</v>
      </c>
      <c r="N606" s="2" t="str">
        <f t="shared" si="87"/>
        <v/>
      </c>
      <c r="O606" s="2">
        <f t="shared" si="88"/>
        <v>1</v>
      </c>
      <c r="P606">
        <f t="shared" si="89"/>
        <v>0</v>
      </c>
    </row>
    <row r="607" spans="1:16" x14ac:dyDescent="0.25">
      <c r="A607" s="2" t="str">
        <f>Database!A610</f>
        <v>SJS</v>
      </c>
      <c r="B607" s="2">
        <f t="shared" si="81"/>
        <v>1</v>
      </c>
      <c r="C607" s="3">
        <f t="shared" si="82"/>
        <v>0.8125</v>
      </c>
      <c r="D607" s="2" t="str">
        <f>Database!C610</f>
        <v>D</v>
      </c>
      <c r="E607" s="2" t="str">
        <f>Database!B610</f>
        <v>Brent Burns</v>
      </c>
      <c r="F607" s="19">
        <f>2022-Database!D610</f>
        <v>37</v>
      </c>
      <c r="G607" s="2" t="str">
        <f>Database!F610</f>
        <v>CAN</v>
      </c>
      <c r="H607" s="4" t="str">
        <f>Database!E610</f>
        <v>ON</v>
      </c>
      <c r="I607" s="18">
        <f>Database!G610</f>
        <v>8000000</v>
      </c>
      <c r="J607" s="2" t="str">
        <f t="shared" si="83"/>
        <v/>
      </c>
      <c r="K607" s="2" t="str">
        <f t="shared" si="84"/>
        <v/>
      </c>
      <c r="L607" s="2" t="str">
        <f t="shared" si="85"/>
        <v/>
      </c>
      <c r="M607" s="2">
        <f t="shared" si="86"/>
        <v>8000000</v>
      </c>
      <c r="N607" s="2" t="str">
        <f t="shared" si="87"/>
        <v/>
      </c>
      <c r="O607" s="2">
        <f t="shared" si="88"/>
        <v>13</v>
      </c>
      <c r="P607">
        <f t="shared" si="89"/>
        <v>12</v>
      </c>
    </row>
    <row r="608" spans="1:16" x14ac:dyDescent="0.25">
      <c r="A608" s="2" t="str">
        <f>Database!A622</f>
        <v>SJS</v>
      </c>
      <c r="B608" s="2">
        <f t="shared" si="81"/>
        <v>1</v>
      </c>
      <c r="C608" s="3">
        <f t="shared" si="82"/>
        <v>0.65625</v>
      </c>
      <c r="D608" s="2" t="str">
        <f>Database!C622</f>
        <v>D</v>
      </c>
      <c r="E608" s="2" t="str">
        <f>Database!B622</f>
        <v>Marc-Edouard Vlasic</v>
      </c>
      <c r="F608" s="19">
        <f>2022-Database!D622</f>
        <v>35</v>
      </c>
      <c r="G608" s="2" t="str">
        <f>Database!F622</f>
        <v>CAN</v>
      </c>
      <c r="H608" s="4" t="str">
        <f>Database!E622</f>
        <v>QC</v>
      </c>
      <c r="I608" s="18">
        <f>Database!G622</f>
        <v>7000000</v>
      </c>
      <c r="J608" s="2" t="str">
        <f t="shared" si="83"/>
        <v/>
      </c>
      <c r="K608" s="2" t="str">
        <f t="shared" si="84"/>
        <v/>
      </c>
      <c r="L608" s="2" t="str">
        <f t="shared" si="85"/>
        <v/>
      </c>
      <c r="M608" s="2">
        <f t="shared" si="86"/>
        <v>7000000</v>
      </c>
      <c r="N608" s="2" t="str">
        <f t="shared" si="87"/>
        <v/>
      </c>
      <c r="O608" s="2">
        <f t="shared" si="88"/>
        <v>23</v>
      </c>
      <c r="P608">
        <f t="shared" si="89"/>
        <v>22</v>
      </c>
    </row>
    <row r="609" spans="1:16" x14ac:dyDescent="0.25">
      <c r="A609" s="2" t="str">
        <f>Database!A637</f>
        <v>SJS</v>
      </c>
      <c r="B609" s="2">
        <f t="shared" si="81"/>
        <v>1</v>
      </c>
      <c r="C609" s="3">
        <f t="shared" si="82"/>
        <v>0.5625</v>
      </c>
      <c r="D609" s="2" t="str">
        <f>Database!C637</f>
        <v>C</v>
      </c>
      <c r="E609" s="2" t="str">
        <f>Database!B637</f>
        <v>Tomas Hertl</v>
      </c>
      <c r="F609" s="19">
        <f>2022-Database!D637</f>
        <v>29</v>
      </c>
      <c r="G609" s="2" t="str">
        <f>Database!F637</f>
        <v>CZE</v>
      </c>
      <c r="H609" s="4" t="str">
        <f>Database!E637</f>
        <v>--</v>
      </c>
      <c r="I609" s="18">
        <f>Database!G637</f>
        <v>8137500</v>
      </c>
      <c r="J609" s="2" t="str">
        <f t="shared" si="83"/>
        <v/>
      </c>
      <c r="K609" s="2">
        <f t="shared" si="84"/>
        <v>8137500</v>
      </c>
      <c r="L609" s="2" t="str">
        <f t="shared" si="85"/>
        <v/>
      </c>
      <c r="M609" s="2" t="str">
        <f t="shared" si="86"/>
        <v/>
      </c>
      <c r="N609" s="2" t="str">
        <f t="shared" si="87"/>
        <v/>
      </c>
      <c r="O609" s="2">
        <f t="shared" si="88"/>
        <v>15</v>
      </c>
      <c r="P609">
        <f t="shared" si="89"/>
        <v>14</v>
      </c>
    </row>
    <row r="610" spans="1:16" x14ac:dyDescent="0.25">
      <c r="A610" s="2" t="str">
        <f>Database!A620</f>
        <v>SJS</v>
      </c>
      <c r="B610" s="2">
        <f t="shared" si="81"/>
        <v>1</v>
      </c>
      <c r="C610" s="3">
        <f t="shared" si="82"/>
        <v>0.53125</v>
      </c>
      <c r="D610" s="2" t="str">
        <f>Database!C620</f>
        <v>C</v>
      </c>
      <c r="E610" s="2" t="str">
        <f>Database!B620</f>
        <v>Logan Couture</v>
      </c>
      <c r="F610" s="19">
        <f>2022-Database!D620</f>
        <v>33</v>
      </c>
      <c r="G610" s="2" t="str">
        <f>Database!F620</f>
        <v>CAN</v>
      </c>
      <c r="H610" s="4" t="str">
        <f>Database!E620</f>
        <v>ON</v>
      </c>
      <c r="I610" s="18">
        <f>Database!G620</f>
        <v>8000000</v>
      </c>
      <c r="J610" s="2" t="str">
        <f t="shared" si="83"/>
        <v/>
      </c>
      <c r="K610" s="2">
        <f t="shared" si="84"/>
        <v>8000000</v>
      </c>
      <c r="L610" s="2" t="str">
        <f t="shared" si="85"/>
        <v/>
      </c>
      <c r="M610" s="2" t="str">
        <f t="shared" si="86"/>
        <v/>
      </c>
      <c r="N610" s="2" t="str">
        <f t="shared" si="87"/>
        <v/>
      </c>
      <c r="O610" s="2">
        <f t="shared" si="88"/>
        <v>16</v>
      </c>
      <c r="P610">
        <f t="shared" si="89"/>
        <v>15</v>
      </c>
    </row>
    <row r="611" spans="1:16" x14ac:dyDescent="0.25">
      <c r="A611" s="2" t="str">
        <f>Database!A636</f>
        <v>SJS</v>
      </c>
      <c r="B611" s="2">
        <f t="shared" si="81"/>
        <v>1</v>
      </c>
      <c r="C611" s="3">
        <f t="shared" si="82"/>
        <v>0.46875</v>
      </c>
      <c r="D611" s="2" t="str">
        <f>Database!C636</f>
        <v>R</v>
      </c>
      <c r="E611" s="2" t="str">
        <f>Database!B636</f>
        <v>Timo Meier</v>
      </c>
      <c r="F611" s="19">
        <f>2022-Database!D636</f>
        <v>26</v>
      </c>
      <c r="G611" s="2" t="str">
        <f>Database!F636</f>
        <v>CHE</v>
      </c>
      <c r="H611" s="4" t="str">
        <f>Database!E636</f>
        <v>--</v>
      </c>
      <c r="I611" s="18">
        <f>Database!G636</f>
        <v>6000000</v>
      </c>
      <c r="J611" s="2" t="str">
        <f t="shared" si="83"/>
        <v/>
      </c>
      <c r="K611" s="2" t="str">
        <f t="shared" si="84"/>
        <v/>
      </c>
      <c r="L611" s="2">
        <f t="shared" si="85"/>
        <v>6000000</v>
      </c>
      <c r="M611" s="2" t="str">
        <f t="shared" si="86"/>
        <v/>
      </c>
      <c r="N611" s="2" t="str">
        <f t="shared" si="87"/>
        <v/>
      </c>
      <c r="O611" s="2">
        <f t="shared" si="88"/>
        <v>18</v>
      </c>
      <c r="P611">
        <f t="shared" si="89"/>
        <v>17</v>
      </c>
    </row>
    <row r="612" spans="1:16" x14ac:dyDescent="0.25">
      <c r="A612" s="2" t="str">
        <f>Database!A617</f>
        <v>SJS</v>
      </c>
      <c r="B612" s="2">
        <f t="shared" si="81"/>
        <v>2</v>
      </c>
      <c r="C612" s="3">
        <f t="shared" si="82"/>
        <v>0.96875</v>
      </c>
      <c r="D612" s="2" t="str">
        <f>Database!C617</f>
        <v>G</v>
      </c>
      <c r="E612" s="2" t="str">
        <f>Database!B617</f>
        <v>Kaapo Kahkonen</v>
      </c>
      <c r="F612" s="19">
        <f>2022-Database!D617</f>
        <v>26</v>
      </c>
      <c r="G612" s="2" t="str">
        <f>Database!F617</f>
        <v>FIN</v>
      </c>
      <c r="H612" s="4" t="str">
        <f>Database!E617</f>
        <v>--</v>
      </c>
      <c r="I612" s="18">
        <f>Database!G617</f>
        <v>2750000</v>
      </c>
      <c r="J612" s="2" t="str">
        <f t="shared" si="83"/>
        <v/>
      </c>
      <c r="K612" s="2" t="str">
        <f t="shared" si="84"/>
        <v/>
      </c>
      <c r="L612" s="2" t="str">
        <f t="shared" si="85"/>
        <v/>
      </c>
      <c r="M612" s="2" t="str">
        <f t="shared" si="86"/>
        <v/>
      </c>
      <c r="N612" s="2">
        <f t="shared" si="87"/>
        <v>2750000</v>
      </c>
      <c r="O612" s="2">
        <f t="shared" si="88"/>
        <v>34</v>
      </c>
      <c r="P612">
        <f t="shared" si="89"/>
        <v>33</v>
      </c>
    </row>
    <row r="613" spans="1:16" x14ac:dyDescent="0.25">
      <c r="A613" s="2" t="str">
        <f>Database!A613</f>
        <v>SJS</v>
      </c>
      <c r="B613" s="2">
        <f t="shared" si="81"/>
        <v>2</v>
      </c>
      <c r="C613" s="3">
        <f t="shared" si="82"/>
        <v>0.875</v>
      </c>
      <c r="D613" s="2" t="str">
        <f>Database!C613</f>
        <v>G</v>
      </c>
      <c r="E613" s="2" t="str">
        <f>Database!B613</f>
        <v>James Reimer</v>
      </c>
      <c r="F613" s="19">
        <f>2022-Database!D613</f>
        <v>34</v>
      </c>
      <c r="G613" s="2" t="str">
        <f>Database!F613</f>
        <v>CAN</v>
      </c>
      <c r="H613" s="4" t="str">
        <f>Database!E613</f>
        <v>MB</v>
      </c>
      <c r="I613" s="18">
        <f>Database!G613</f>
        <v>2250000</v>
      </c>
      <c r="J613" s="2" t="str">
        <f t="shared" si="83"/>
        <v/>
      </c>
      <c r="K613" s="2" t="str">
        <f t="shared" si="84"/>
        <v/>
      </c>
      <c r="L613" s="2" t="str">
        <f t="shared" si="85"/>
        <v/>
      </c>
      <c r="M613" s="2" t="str">
        <f t="shared" si="86"/>
        <v/>
      </c>
      <c r="N613" s="2">
        <f t="shared" si="87"/>
        <v>2250000</v>
      </c>
      <c r="O613" s="2">
        <f t="shared" si="88"/>
        <v>37</v>
      </c>
      <c r="P613">
        <f t="shared" si="89"/>
        <v>36</v>
      </c>
    </row>
    <row r="614" spans="1:16" x14ac:dyDescent="0.25">
      <c r="A614" s="2" t="str">
        <f>Database!A607</f>
        <v>SJS</v>
      </c>
      <c r="B614" s="2">
        <f t="shared" si="81"/>
        <v>2</v>
      </c>
      <c r="C614" s="3">
        <f t="shared" si="82"/>
        <v>0.8125</v>
      </c>
      <c r="D614" s="2" t="str">
        <f>Database!C607</f>
        <v>G</v>
      </c>
      <c r="E614" s="2" t="str">
        <f>Database!B607</f>
        <v>Adin Hill</v>
      </c>
      <c r="F614" s="19">
        <f>2022-Database!D607</f>
        <v>26</v>
      </c>
      <c r="G614" s="2" t="str">
        <f>Database!F607</f>
        <v>CAN</v>
      </c>
      <c r="H614" s="4" t="str">
        <f>Database!E607</f>
        <v>BC</v>
      </c>
      <c r="I614" s="18">
        <f>Database!G607</f>
        <v>2175000</v>
      </c>
      <c r="J614" s="2" t="str">
        <f t="shared" si="83"/>
        <v/>
      </c>
      <c r="K614" s="2" t="str">
        <f t="shared" si="84"/>
        <v/>
      </c>
      <c r="L614" s="2" t="str">
        <f t="shared" si="85"/>
        <v/>
      </c>
      <c r="M614" s="2" t="str">
        <f t="shared" si="86"/>
        <v/>
      </c>
      <c r="N614" s="2">
        <f t="shared" si="87"/>
        <v>2175000</v>
      </c>
      <c r="O614" s="2">
        <f t="shared" si="88"/>
        <v>39</v>
      </c>
      <c r="P614">
        <f t="shared" si="89"/>
        <v>38</v>
      </c>
    </row>
    <row r="615" spans="1:16" x14ac:dyDescent="0.25">
      <c r="A615" s="2" t="str">
        <f>Database!A618</f>
        <v>SJS</v>
      </c>
      <c r="B615" s="2">
        <f t="shared" si="81"/>
        <v>2</v>
      </c>
      <c r="C615" s="3">
        <f t="shared" si="82"/>
        <v>0.75</v>
      </c>
      <c r="D615" s="2" t="str">
        <f>Database!C618</f>
        <v>R</v>
      </c>
      <c r="E615" s="2" t="str">
        <f>Database!B618</f>
        <v>Kevin Labanc</v>
      </c>
      <c r="F615" s="19">
        <f>2022-Database!D618</f>
        <v>27</v>
      </c>
      <c r="G615" s="2" t="str">
        <f>Database!F618</f>
        <v>USA</v>
      </c>
      <c r="H615" s="4" t="str">
        <f>Database!E618</f>
        <v>NY</v>
      </c>
      <c r="I615" s="18">
        <f>Database!G618</f>
        <v>4725000</v>
      </c>
      <c r="J615" s="2" t="str">
        <f t="shared" si="83"/>
        <v/>
      </c>
      <c r="K615" s="2" t="str">
        <f t="shared" si="84"/>
        <v/>
      </c>
      <c r="L615" s="2">
        <f t="shared" si="85"/>
        <v>4725000</v>
      </c>
      <c r="M615" s="2" t="str">
        <f t="shared" si="86"/>
        <v/>
      </c>
      <c r="N615" s="2" t="str">
        <f t="shared" si="87"/>
        <v/>
      </c>
      <c r="O615" s="2">
        <f t="shared" si="88"/>
        <v>41</v>
      </c>
      <c r="P615">
        <f t="shared" si="89"/>
        <v>40</v>
      </c>
    </row>
    <row r="616" spans="1:16" x14ac:dyDescent="0.25">
      <c r="A616" s="2" t="str">
        <f>Database!A623</f>
        <v>SJS</v>
      </c>
      <c r="B616" s="2">
        <f t="shared" si="81"/>
        <v>2</v>
      </c>
      <c r="C616" s="3">
        <f t="shared" si="82"/>
        <v>0.578125</v>
      </c>
      <c r="D616" s="2" t="str">
        <f>Database!C623</f>
        <v>D</v>
      </c>
      <c r="E616" s="2" t="str">
        <f>Database!B623</f>
        <v>Mario Ferraro</v>
      </c>
      <c r="F616" s="19">
        <f>2022-Database!D623</f>
        <v>24</v>
      </c>
      <c r="G616" s="2" t="str">
        <f>Database!F623</f>
        <v>CAN</v>
      </c>
      <c r="H616" s="4" t="str">
        <f>Database!E623</f>
        <v>ON</v>
      </c>
      <c r="I616" s="18">
        <f>Database!G623</f>
        <v>3250000</v>
      </c>
      <c r="J616" s="2" t="str">
        <f t="shared" si="83"/>
        <v/>
      </c>
      <c r="K616" s="2" t="str">
        <f t="shared" si="84"/>
        <v/>
      </c>
      <c r="L616" s="2" t="str">
        <f t="shared" si="85"/>
        <v/>
      </c>
      <c r="M616" s="2">
        <f t="shared" si="86"/>
        <v>3250000</v>
      </c>
      <c r="N616" s="2" t="str">
        <f t="shared" si="87"/>
        <v/>
      </c>
      <c r="O616" s="2">
        <f t="shared" si="88"/>
        <v>92</v>
      </c>
      <c r="P616">
        <f t="shared" si="89"/>
        <v>91</v>
      </c>
    </row>
    <row r="617" spans="1:16" x14ac:dyDescent="0.25">
      <c r="A617" s="2" t="str">
        <f>Database!A606</f>
        <v>SJS</v>
      </c>
      <c r="B617" s="2">
        <f t="shared" si="81"/>
        <v>2</v>
      </c>
      <c r="C617" s="3">
        <f t="shared" si="82"/>
        <v>0.125</v>
      </c>
      <c r="D617" s="2" t="str">
        <f>Database!C606</f>
        <v>G</v>
      </c>
      <c r="E617" s="2" t="str">
        <f>Database!B606</f>
        <v>Aaron Dell</v>
      </c>
      <c r="F617" s="19">
        <f>2022-Database!D606</f>
        <v>33</v>
      </c>
      <c r="G617" s="2" t="str">
        <f>Database!F606</f>
        <v>CAN</v>
      </c>
      <c r="H617" s="4" t="str">
        <f>Database!E606</f>
        <v>AB</v>
      </c>
      <c r="I617" s="18">
        <f>Database!G606</f>
        <v>775000</v>
      </c>
      <c r="J617" s="2" t="str">
        <f t="shared" si="83"/>
        <v/>
      </c>
      <c r="K617" s="2" t="str">
        <f t="shared" si="84"/>
        <v/>
      </c>
      <c r="L617" s="2" t="str">
        <f t="shared" si="85"/>
        <v/>
      </c>
      <c r="M617" s="2" t="str">
        <f t="shared" si="86"/>
        <v/>
      </c>
      <c r="N617" s="2">
        <f t="shared" si="87"/>
        <v>775000</v>
      </c>
      <c r="O617" s="2">
        <f t="shared" si="88"/>
        <v>61</v>
      </c>
      <c r="P617">
        <f t="shared" si="89"/>
        <v>60</v>
      </c>
    </row>
    <row r="618" spans="1:16" x14ac:dyDescent="0.25">
      <c r="A618" s="2" t="str">
        <f>Database!A631</f>
        <v>SJS</v>
      </c>
      <c r="B618" s="2">
        <f t="shared" si="81"/>
        <v>2</v>
      </c>
      <c r="C618" s="3">
        <f t="shared" si="82"/>
        <v>4.6875E-2</v>
      </c>
      <c r="D618" s="2" t="str">
        <f>Database!C631</f>
        <v>D</v>
      </c>
      <c r="E618" s="2" t="str">
        <f>Database!B631</f>
        <v>Radim Simek</v>
      </c>
      <c r="F618" s="19">
        <f>2022-Database!D631</f>
        <v>30</v>
      </c>
      <c r="G618" s="2" t="str">
        <f>Database!F631</f>
        <v>CZE</v>
      </c>
      <c r="H618" s="4" t="str">
        <f>Database!E631</f>
        <v>--</v>
      </c>
      <c r="I618" s="18">
        <f>Database!G631</f>
        <v>2250000</v>
      </c>
      <c r="J618" s="2" t="str">
        <f t="shared" si="83"/>
        <v/>
      </c>
      <c r="K618" s="2" t="str">
        <f t="shared" si="84"/>
        <v/>
      </c>
      <c r="L618" s="2" t="str">
        <f t="shared" si="85"/>
        <v/>
      </c>
      <c r="M618" s="2">
        <f t="shared" si="86"/>
        <v>2250000</v>
      </c>
      <c r="N618" s="2" t="str">
        <f t="shared" si="87"/>
        <v/>
      </c>
      <c r="O618" s="2">
        <f t="shared" si="88"/>
        <v>126</v>
      </c>
      <c r="P618">
        <f t="shared" si="89"/>
        <v>125</v>
      </c>
    </row>
    <row r="619" spans="1:16" x14ac:dyDescent="0.25">
      <c r="A619" s="2" t="str">
        <f>Database!A608</f>
        <v>SJS</v>
      </c>
      <c r="B619" s="2">
        <f t="shared" si="81"/>
        <v>2</v>
      </c>
      <c r="C619" s="3">
        <f t="shared" si="82"/>
        <v>3.125E-2</v>
      </c>
      <c r="D619" s="2" t="str">
        <f>Database!C608</f>
        <v>L</v>
      </c>
      <c r="E619" s="2" t="str">
        <f>Database!B608</f>
        <v>Alexander Barabanov</v>
      </c>
      <c r="F619" s="19">
        <f>2022-Database!D608</f>
        <v>28</v>
      </c>
      <c r="G619" s="2" t="str">
        <f>Database!F608</f>
        <v>RUS</v>
      </c>
      <c r="H619" s="4" t="str">
        <f>Database!E608</f>
        <v>--</v>
      </c>
      <c r="I619" s="18">
        <f>Database!G608</f>
        <v>2500000</v>
      </c>
      <c r="J619" s="2">
        <f t="shared" si="83"/>
        <v>2500000</v>
      </c>
      <c r="K619" s="2" t="str">
        <f t="shared" si="84"/>
        <v/>
      </c>
      <c r="L619" s="2" t="str">
        <f t="shared" si="85"/>
        <v/>
      </c>
      <c r="M619" s="2" t="str">
        <f t="shared" si="86"/>
        <v/>
      </c>
      <c r="N619" s="2" t="str">
        <f t="shared" si="87"/>
        <v/>
      </c>
      <c r="O619" s="2">
        <f t="shared" si="88"/>
        <v>64</v>
      </c>
      <c r="P619">
        <f t="shared" si="89"/>
        <v>63</v>
      </c>
    </row>
    <row r="620" spans="1:16" x14ac:dyDescent="0.25">
      <c r="A620" s="2" t="str">
        <f>Database!A630</f>
        <v>SJS</v>
      </c>
      <c r="B620" s="2">
        <f t="shared" si="81"/>
        <v>2</v>
      </c>
      <c r="C620" s="3">
        <f t="shared" si="82"/>
        <v>3.125E-2</v>
      </c>
      <c r="D620" s="2" t="str">
        <f>Database!C630</f>
        <v>L</v>
      </c>
      <c r="E620" s="2" t="str">
        <f>Database!B630</f>
        <v>Oskar Lindblom</v>
      </c>
      <c r="F620" s="19">
        <f>2022-Database!D630</f>
        <v>26</v>
      </c>
      <c r="G620" s="2" t="str">
        <f>Database!F630</f>
        <v>SWE</v>
      </c>
      <c r="H620" s="4" t="str">
        <f>Database!E630</f>
        <v>--</v>
      </c>
      <c r="I620" s="18">
        <f>Database!G630</f>
        <v>2500000</v>
      </c>
      <c r="J620" s="2">
        <f t="shared" si="83"/>
        <v>2500000</v>
      </c>
      <c r="K620" s="2" t="str">
        <f t="shared" si="84"/>
        <v/>
      </c>
      <c r="L620" s="2" t="str">
        <f t="shared" si="85"/>
        <v/>
      </c>
      <c r="M620" s="2" t="str">
        <f t="shared" si="86"/>
        <v/>
      </c>
      <c r="N620" s="2" t="str">
        <f t="shared" si="87"/>
        <v/>
      </c>
      <c r="O620" s="2">
        <f t="shared" si="88"/>
        <v>64</v>
      </c>
      <c r="P620">
        <f t="shared" si="89"/>
        <v>63</v>
      </c>
    </row>
    <row r="621" spans="1:16" x14ac:dyDescent="0.25">
      <c r="A621" s="2" t="str">
        <f>Database!A624</f>
        <v>SJS</v>
      </c>
      <c r="B621" s="2">
        <f t="shared" si="81"/>
        <v>3</v>
      </c>
      <c r="C621" s="3">
        <f t="shared" si="82"/>
        <v>0.859375</v>
      </c>
      <c r="D621" s="2" t="str">
        <f>Database!C624</f>
        <v>D</v>
      </c>
      <c r="E621" s="2" t="str">
        <f>Database!B624</f>
        <v>Markus Nutivaara</v>
      </c>
      <c r="F621" s="19">
        <f>2022-Database!D624</f>
        <v>28</v>
      </c>
      <c r="G621" s="2" t="str">
        <f>Database!F624</f>
        <v>FIN</v>
      </c>
      <c r="H621" s="4" t="str">
        <f>Database!E624</f>
        <v>--</v>
      </c>
      <c r="I621" s="18">
        <f>Database!G624</f>
        <v>1500000</v>
      </c>
      <c r="J621" s="2" t="str">
        <f t="shared" si="83"/>
        <v/>
      </c>
      <c r="K621" s="2" t="str">
        <f t="shared" si="84"/>
        <v/>
      </c>
      <c r="L621" s="2" t="str">
        <f t="shared" si="85"/>
        <v/>
      </c>
      <c r="M621" s="2">
        <f t="shared" si="86"/>
        <v>1500000</v>
      </c>
      <c r="N621" s="2" t="str">
        <f t="shared" si="87"/>
        <v/>
      </c>
      <c r="O621" s="2">
        <f t="shared" si="88"/>
        <v>138</v>
      </c>
      <c r="P621">
        <f t="shared" si="89"/>
        <v>137</v>
      </c>
    </row>
    <row r="622" spans="1:16" x14ac:dyDescent="0.25">
      <c r="A622" s="2" t="str">
        <f>Database!A625</f>
        <v>SJS</v>
      </c>
      <c r="B622" s="2">
        <f t="shared" si="81"/>
        <v>3</v>
      </c>
      <c r="C622" s="3">
        <f t="shared" si="82"/>
        <v>0.6875</v>
      </c>
      <c r="D622" s="2" t="str">
        <f>Database!C625</f>
        <v>D</v>
      </c>
      <c r="E622" s="2" t="str">
        <f>Database!B625</f>
        <v>Matt Benning</v>
      </c>
      <c r="F622" s="19">
        <f>2022-Database!D625</f>
        <v>28</v>
      </c>
      <c r="G622" s="2" t="str">
        <f>Database!F625</f>
        <v>CAN</v>
      </c>
      <c r="H622" s="4" t="str">
        <f>Database!E625</f>
        <v>AB</v>
      </c>
      <c r="I622" s="18">
        <f>Database!G625</f>
        <v>1250000</v>
      </c>
      <c r="J622" s="2" t="str">
        <f t="shared" si="83"/>
        <v/>
      </c>
      <c r="K622" s="2" t="str">
        <f t="shared" si="84"/>
        <v/>
      </c>
      <c r="L622" s="2" t="str">
        <f t="shared" si="85"/>
        <v/>
      </c>
      <c r="M622" s="2">
        <f t="shared" si="86"/>
        <v>1250000</v>
      </c>
      <c r="N622" s="2" t="str">
        <f t="shared" si="87"/>
        <v/>
      </c>
      <c r="O622" s="2">
        <f t="shared" si="88"/>
        <v>149</v>
      </c>
      <c r="P622">
        <f t="shared" si="89"/>
        <v>148</v>
      </c>
    </row>
    <row r="623" spans="1:16" x14ac:dyDescent="0.25">
      <c r="A623" s="2" t="str">
        <f>Database!A627</f>
        <v>SJS</v>
      </c>
      <c r="B623" s="2">
        <f t="shared" si="81"/>
        <v>3</v>
      </c>
      <c r="C623" s="3">
        <f t="shared" si="82"/>
        <v>0.6875</v>
      </c>
      <c r="D623" s="2" t="str">
        <f>Database!C627</f>
        <v>D</v>
      </c>
      <c r="E623" s="2" t="str">
        <f>Database!B627</f>
        <v>Matthew Benning</v>
      </c>
      <c r="F623" s="19">
        <f>2022-Database!D627</f>
        <v>28</v>
      </c>
      <c r="G623" s="2" t="str">
        <f>Database!F627</f>
        <v>CAN</v>
      </c>
      <c r="H623" s="4" t="str">
        <f>Database!E627</f>
        <v>AB</v>
      </c>
      <c r="I623" s="18">
        <f>Database!G627</f>
        <v>1250000</v>
      </c>
      <c r="J623" s="2" t="str">
        <f t="shared" si="83"/>
        <v/>
      </c>
      <c r="K623" s="2" t="str">
        <f t="shared" si="84"/>
        <v/>
      </c>
      <c r="L623" s="2" t="str">
        <f t="shared" si="85"/>
        <v/>
      </c>
      <c r="M623" s="2">
        <f t="shared" si="86"/>
        <v>1250000</v>
      </c>
      <c r="N623" s="2" t="str">
        <f t="shared" si="87"/>
        <v/>
      </c>
      <c r="O623" s="2">
        <f t="shared" si="88"/>
        <v>149</v>
      </c>
      <c r="P623">
        <f t="shared" si="89"/>
        <v>148</v>
      </c>
    </row>
    <row r="624" spans="1:16" x14ac:dyDescent="0.25">
      <c r="A624" s="2" t="str">
        <f>Database!A621</f>
        <v>SJS</v>
      </c>
      <c r="B624" s="2">
        <f t="shared" si="81"/>
        <v>3</v>
      </c>
      <c r="C624" s="3">
        <f t="shared" si="82"/>
        <v>0.21875</v>
      </c>
      <c r="D624" s="2" t="str">
        <f>Database!C621</f>
        <v>C</v>
      </c>
      <c r="E624" s="2" t="str">
        <f>Database!B621</f>
        <v>Luke Kunin</v>
      </c>
      <c r="F624" s="19">
        <f>2022-Database!D621</f>
        <v>25</v>
      </c>
      <c r="G624" s="2" t="str">
        <f>Database!F621</f>
        <v>USA</v>
      </c>
      <c r="H624" s="4" t="str">
        <f>Database!E621</f>
        <v>MO</v>
      </c>
      <c r="I624" s="18">
        <f>Database!G621</f>
        <v>2750000</v>
      </c>
      <c r="J624" s="2" t="str">
        <f t="shared" si="83"/>
        <v/>
      </c>
      <c r="K624" s="2">
        <f t="shared" si="84"/>
        <v>2750000</v>
      </c>
      <c r="L624" s="2" t="str">
        <f t="shared" si="85"/>
        <v/>
      </c>
      <c r="M624" s="2" t="str">
        <f t="shared" si="86"/>
        <v/>
      </c>
      <c r="N624" s="2" t="str">
        <f t="shared" si="87"/>
        <v/>
      </c>
      <c r="O624" s="2">
        <f t="shared" si="88"/>
        <v>90</v>
      </c>
      <c r="P624">
        <f t="shared" si="89"/>
        <v>89</v>
      </c>
    </row>
    <row r="625" spans="1:16" x14ac:dyDescent="0.25">
      <c r="A625" s="2" t="str">
        <f>Database!A632</f>
        <v>SJS</v>
      </c>
      <c r="B625" s="2">
        <f t="shared" si="81"/>
        <v>3</v>
      </c>
      <c r="C625" s="3">
        <f t="shared" si="82"/>
        <v>0.125</v>
      </c>
      <c r="D625" s="2" t="str">
        <f>Database!C632</f>
        <v>D</v>
      </c>
      <c r="E625" s="2" t="str">
        <f>Database!B632</f>
        <v>Ryan Merkley</v>
      </c>
      <c r="F625" s="19">
        <f>2022-Database!D632</f>
        <v>22</v>
      </c>
      <c r="G625" s="2" t="str">
        <f>Database!F632</f>
        <v>CAN</v>
      </c>
      <c r="H625" s="4" t="str">
        <f>Database!E632</f>
        <v>ON</v>
      </c>
      <c r="I625" s="18">
        <f>Database!G632</f>
        <v>863333</v>
      </c>
      <c r="J625" s="2" t="str">
        <f t="shared" si="83"/>
        <v/>
      </c>
      <c r="K625" s="2" t="str">
        <f t="shared" si="84"/>
        <v/>
      </c>
      <c r="L625" s="2" t="str">
        <f t="shared" si="85"/>
        <v/>
      </c>
      <c r="M625" s="2">
        <f t="shared" si="86"/>
        <v>863333</v>
      </c>
      <c r="N625" s="2" t="str">
        <f t="shared" si="87"/>
        <v/>
      </c>
      <c r="O625" s="2">
        <f t="shared" si="88"/>
        <v>185</v>
      </c>
      <c r="P625">
        <f t="shared" si="89"/>
        <v>184</v>
      </c>
    </row>
    <row r="626" spans="1:16" x14ac:dyDescent="0.25">
      <c r="A626" s="2" t="str">
        <f>Database!A633</f>
        <v>SJS</v>
      </c>
      <c r="B626" s="2">
        <f t="shared" si="81"/>
        <v>3</v>
      </c>
      <c r="C626" s="3">
        <f t="shared" si="82"/>
        <v>1.5625E-2</v>
      </c>
      <c r="D626" s="2" t="str">
        <f>Database!C633</f>
        <v>D</v>
      </c>
      <c r="E626" s="2" t="str">
        <f>Database!B633</f>
        <v>Santeri Hatakka</v>
      </c>
      <c r="F626" s="19">
        <f>2022-Database!D633</f>
        <v>21</v>
      </c>
      <c r="G626" s="2" t="str">
        <f>Database!F633</f>
        <v>FIN</v>
      </c>
      <c r="H626" s="4" t="str">
        <f>Database!E633</f>
        <v>--</v>
      </c>
      <c r="I626" s="18">
        <f>Database!G633</f>
        <v>850833</v>
      </c>
      <c r="J626" s="2" t="str">
        <f t="shared" si="83"/>
        <v/>
      </c>
      <c r="K626" s="2" t="str">
        <f t="shared" si="84"/>
        <v/>
      </c>
      <c r="L626" s="2" t="str">
        <f t="shared" si="85"/>
        <v/>
      </c>
      <c r="M626" s="2">
        <f t="shared" si="86"/>
        <v>850833</v>
      </c>
      <c r="N626" s="2" t="str">
        <f t="shared" si="87"/>
        <v/>
      </c>
      <c r="O626" s="2">
        <f t="shared" si="88"/>
        <v>192</v>
      </c>
      <c r="P626">
        <f t="shared" si="89"/>
        <v>191</v>
      </c>
    </row>
    <row r="627" spans="1:16" x14ac:dyDescent="0.25">
      <c r="A627" s="2" t="str">
        <f>Database!A626</f>
        <v>SJS</v>
      </c>
      <c r="B627" s="2">
        <f t="shared" si="81"/>
        <v>4</v>
      </c>
      <c r="C627" s="3">
        <f t="shared" si="82"/>
        <v>0.8125</v>
      </c>
      <c r="D627" s="2" t="str">
        <f>Database!C626</f>
        <v>L</v>
      </c>
      <c r="E627" s="2" t="str">
        <f>Database!B626</f>
        <v>Matt Nieto</v>
      </c>
      <c r="F627" s="19">
        <f>2022-Database!D626</f>
        <v>30</v>
      </c>
      <c r="G627" s="2" t="str">
        <f>Database!F626</f>
        <v>USA</v>
      </c>
      <c r="H627" s="4" t="str">
        <f>Database!E626</f>
        <v>CA</v>
      </c>
      <c r="I627" s="18">
        <f>Database!G626</f>
        <v>850000</v>
      </c>
      <c r="J627" s="2">
        <f t="shared" si="83"/>
        <v>850000</v>
      </c>
      <c r="K627" s="2" t="str">
        <f t="shared" si="84"/>
        <v/>
      </c>
      <c r="L627" s="2" t="str">
        <f t="shared" si="85"/>
        <v/>
      </c>
      <c r="M627" s="2" t="str">
        <f t="shared" si="86"/>
        <v/>
      </c>
      <c r="N627" s="2" t="str">
        <f t="shared" si="87"/>
        <v/>
      </c>
      <c r="O627" s="2">
        <f t="shared" si="88"/>
        <v>103</v>
      </c>
      <c r="P627">
        <f t="shared" si="89"/>
        <v>102</v>
      </c>
    </row>
    <row r="628" spans="1:16" x14ac:dyDescent="0.25">
      <c r="A628" s="2" t="str">
        <f>Database!A628</f>
        <v>SJS</v>
      </c>
      <c r="B628" s="2">
        <f t="shared" si="81"/>
        <v>4</v>
      </c>
      <c r="C628" s="3">
        <f t="shared" si="82"/>
        <v>0.78125</v>
      </c>
      <c r="D628" s="2" t="str">
        <f>Database!C628</f>
        <v>C</v>
      </c>
      <c r="E628" s="2" t="str">
        <f>Database!B628</f>
        <v>Nick Bonino</v>
      </c>
      <c r="F628" s="19">
        <f>2022-Database!D628</f>
        <v>34</v>
      </c>
      <c r="G628" s="2" t="str">
        <f>Database!F628</f>
        <v>USA</v>
      </c>
      <c r="H628" s="4" t="str">
        <f>Database!E628</f>
        <v>CT</v>
      </c>
      <c r="I628" s="18">
        <f>Database!G628</f>
        <v>2050000</v>
      </c>
      <c r="J628" s="2" t="str">
        <f t="shared" si="83"/>
        <v/>
      </c>
      <c r="K628" s="2">
        <f t="shared" si="84"/>
        <v>2050000</v>
      </c>
      <c r="L628" s="2" t="str">
        <f t="shared" si="85"/>
        <v/>
      </c>
      <c r="M628" s="2" t="str">
        <f t="shared" si="86"/>
        <v/>
      </c>
      <c r="N628" s="2" t="str">
        <f t="shared" si="87"/>
        <v/>
      </c>
      <c r="O628" s="2">
        <f t="shared" si="88"/>
        <v>104</v>
      </c>
      <c r="P628">
        <f t="shared" si="89"/>
        <v>103</v>
      </c>
    </row>
    <row r="629" spans="1:16" x14ac:dyDescent="0.25">
      <c r="A629" s="2" t="str">
        <f>Database!A629</f>
        <v>SJS</v>
      </c>
      <c r="B629" s="2">
        <f t="shared" si="81"/>
        <v>4</v>
      </c>
      <c r="C629" s="3">
        <f t="shared" si="82"/>
        <v>0.75</v>
      </c>
      <c r="D629" s="2" t="str">
        <f>Database!C629</f>
        <v>C</v>
      </c>
      <c r="E629" s="2" t="str">
        <f>Database!B629</f>
        <v>Nico Sturm</v>
      </c>
      <c r="F629" s="19">
        <f>2022-Database!D629</f>
        <v>27</v>
      </c>
      <c r="G629" s="2" t="str">
        <f>Database!F629</f>
        <v>DEU</v>
      </c>
      <c r="H629" s="4" t="str">
        <f>Database!E629</f>
        <v>--</v>
      </c>
      <c r="I629" s="18">
        <f>Database!G629</f>
        <v>2000000</v>
      </c>
      <c r="J629" s="2" t="str">
        <f t="shared" si="83"/>
        <v/>
      </c>
      <c r="K629" s="2">
        <f t="shared" si="84"/>
        <v>2000000</v>
      </c>
      <c r="L629" s="2" t="str">
        <f t="shared" si="85"/>
        <v/>
      </c>
      <c r="M629" s="2" t="str">
        <f t="shared" si="86"/>
        <v/>
      </c>
      <c r="N629" s="2" t="str">
        <f t="shared" si="87"/>
        <v/>
      </c>
      <c r="O629" s="2">
        <f t="shared" si="88"/>
        <v>105</v>
      </c>
      <c r="P629">
        <f t="shared" si="89"/>
        <v>104</v>
      </c>
    </row>
    <row r="630" spans="1:16" x14ac:dyDescent="0.25">
      <c r="A630" s="2" t="str">
        <f>Database!A609</f>
        <v>SJS</v>
      </c>
      <c r="B630" s="2">
        <f t="shared" si="81"/>
        <v>4</v>
      </c>
      <c r="C630" s="3">
        <f t="shared" si="82"/>
        <v>0.6875</v>
      </c>
      <c r="D630" s="2" t="str">
        <f>Database!C609</f>
        <v>L</v>
      </c>
      <c r="E630" s="2" t="str">
        <f>Database!B609</f>
        <v>Andrew Agozzino</v>
      </c>
      <c r="F630" s="19">
        <f>2022-Database!D609</f>
        <v>31</v>
      </c>
      <c r="G630" s="2" t="str">
        <f>Database!F609</f>
        <v>CAN</v>
      </c>
      <c r="H630" s="4" t="str">
        <f>Database!E609</f>
        <v>ON</v>
      </c>
      <c r="I630" s="18">
        <f>Database!G609</f>
        <v>775000</v>
      </c>
      <c r="J630" s="2">
        <f t="shared" si="83"/>
        <v>775000</v>
      </c>
      <c r="K630" s="2" t="str">
        <f t="shared" si="84"/>
        <v/>
      </c>
      <c r="L630" s="2" t="str">
        <f t="shared" si="85"/>
        <v/>
      </c>
      <c r="M630" s="2" t="str">
        <f t="shared" si="86"/>
        <v/>
      </c>
      <c r="N630" s="2" t="str">
        <f t="shared" si="87"/>
        <v/>
      </c>
      <c r="O630" s="2">
        <f t="shared" si="88"/>
        <v>107</v>
      </c>
      <c r="P630">
        <f t="shared" si="89"/>
        <v>106</v>
      </c>
    </row>
    <row r="631" spans="1:16" x14ac:dyDescent="0.25">
      <c r="A631" s="2" t="str">
        <f>Database!A611</f>
        <v>SJS</v>
      </c>
      <c r="B631" s="2">
        <f t="shared" si="81"/>
        <v>4</v>
      </c>
      <c r="C631" s="3">
        <f t="shared" si="82"/>
        <v>0.6875</v>
      </c>
      <c r="D631" s="2" t="str">
        <f>Database!C611</f>
        <v>L</v>
      </c>
      <c r="E631" s="2" t="str">
        <f>Database!B611</f>
        <v>C.J. Suess</v>
      </c>
      <c r="F631" s="19">
        <f>2022-Database!D611</f>
        <v>28</v>
      </c>
      <c r="G631" s="2" t="str">
        <f>Database!F611</f>
        <v>USA</v>
      </c>
      <c r="H631" s="4" t="str">
        <f>Database!E611</f>
        <v>MN</v>
      </c>
      <c r="I631" s="18">
        <f>Database!G611</f>
        <v>775000</v>
      </c>
      <c r="J631" s="2">
        <f t="shared" si="83"/>
        <v>775000</v>
      </c>
      <c r="K631" s="2" t="str">
        <f t="shared" si="84"/>
        <v/>
      </c>
      <c r="L631" s="2" t="str">
        <f t="shared" si="85"/>
        <v/>
      </c>
      <c r="M631" s="2" t="str">
        <f t="shared" si="86"/>
        <v/>
      </c>
      <c r="N631" s="2" t="str">
        <f t="shared" si="87"/>
        <v/>
      </c>
      <c r="O631" s="2">
        <f t="shared" si="88"/>
        <v>107</v>
      </c>
      <c r="P631">
        <f t="shared" si="89"/>
        <v>106</v>
      </c>
    </row>
    <row r="632" spans="1:16" x14ac:dyDescent="0.25">
      <c r="A632" s="2" t="str">
        <f>Database!A615</f>
        <v>SJS</v>
      </c>
      <c r="B632" s="2">
        <f t="shared" si="81"/>
        <v>4</v>
      </c>
      <c r="C632" s="3">
        <f t="shared" si="82"/>
        <v>0.625</v>
      </c>
      <c r="D632" s="2" t="str">
        <f>Database!C615</f>
        <v>D</v>
      </c>
      <c r="E632" s="2" t="str">
        <f>Database!B615</f>
        <v>Jaycob Megna</v>
      </c>
      <c r="F632" s="19">
        <f>2022-Database!D615</f>
        <v>30</v>
      </c>
      <c r="G632" s="2" t="str">
        <f>Database!F615</f>
        <v>USA</v>
      </c>
      <c r="H632" s="4" t="str">
        <f>Database!E615</f>
        <v>FL</v>
      </c>
      <c r="I632" s="18">
        <f>Database!G615</f>
        <v>762500</v>
      </c>
      <c r="J632" s="2" t="str">
        <f t="shared" si="83"/>
        <v/>
      </c>
      <c r="K632" s="2" t="str">
        <f t="shared" si="84"/>
        <v/>
      </c>
      <c r="L632" s="2" t="str">
        <f t="shared" si="85"/>
        <v/>
      </c>
      <c r="M632" s="2">
        <f t="shared" si="86"/>
        <v>762500</v>
      </c>
      <c r="N632" s="2" t="str">
        <f t="shared" si="87"/>
        <v/>
      </c>
      <c r="O632" s="2">
        <f t="shared" si="88"/>
        <v>217</v>
      </c>
      <c r="P632">
        <f t="shared" si="89"/>
        <v>216</v>
      </c>
    </row>
    <row r="633" spans="1:16" x14ac:dyDescent="0.25">
      <c r="A633" s="2" t="str">
        <f>Database!A616</f>
        <v>SJS</v>
      </c>
      <c r="B633" s="2">
        <f t="shared" si="81"/>
        <v>4</v>
      </c>
      <c r="C633" s="3">
        <f t="shared" si="82"/>
        <v>0.5</v>
      </c>
      <c r="D633" s="2" t="str">
        <f>Database!C616</f>
        <v>L</v>
      </c>
      <c r="E633" s="2" t="str">
        <f>Database!B616</f>
        <v>Jeffrey Viel</v>
      </c>
      <c r="F633" s="19">
        <f>2022-Database!D616</f>
        <v>25</v>
      </c>
      <c r="G633" s="2" t="str">
        <f>Database!F616</f>
        <v>CAN</v>
      </c>
      <c r="H633" s="4" t="str">
        <f>Database!E616</f>
        <v>QC</v>
      </c>
      <c r="I633" s="18">
        <f>Database!G616</f>
        <v>750000</v>
      </c>
      <c r="J633" s="2">
        <f t="shared" si="83"/>
        <v>750000</v>
      </c>
      <c r="K633" s="2" t="str">
        <f t="shared" si="84"/>
        <v/>
      </c>
      <c r="L633" s="2" t="str">
        <f t="shared" si="85"/>
        <v/>
      </c>
      <c r="M633" s="2" t="str">
        <f t="shared" si="86"/>
        <v/>
      </c>
      <c r="N633" s="2" t="str">
        <f t="shared" si="87"/>
        <v/>
      </c>
      <c r="O633" s="2">
        <f t="shared" si="88"/>
        <v>113</v>
      </c>
      <c r="P633">
        <f t="shared" si="89"/>
        <v>112</v>
      </c>
    </row>
    <row r="634" spans="1:16" x14ac:dyDescent="0.25">
      <c r="A634" s="2" t="str">
        <f>Database!A635</f>
        <v>SJS</v>
      </c>
      <c r="B634" s="2">
        <f t="shared" si="81"/>
        <v>5</v>
      </c>
      <c r="C634" s="3">
        <f t="shared" si="82"/>
        <v>0.21875</v>
      </c>
      <c r="D634" s="2" t="str">
        <f>Database!C635</f>
        <v>C</v>
      </c>
      <c r="E634" s="2" t="str">
        <f>Database!B635</f>
        <v>Thomas Bordeleau</v>
      </c>
      <c r="F634" s="19">
        <f>2022-Database!D635</f>
        <v>20</v>
      </c>
      <c r="G634" s="2" t="str">
        <f>Database!F635</f>
        <v>USA</v>
      </c>
      <c r="H634" s="4" t="str">
        <f>Database!E635</f>
        <v>TX</v>
      </c>
      <c r="I634" s="18">
        <f>Database!G635</f>
        <v>916667</v>
      </c>
      <c r="J634" s="2" t="str">
        <f t="shared" si="83"/>
        <v/>
      </c>
      <c r="K634" s="2">
        <f t="shared" si="84"/>
        <v>916667</v>
      </c>
      <c r="L634" s="2" t="str">
        <f t="shared" si="85"/>
        <v/>
      </c>
      <c r="M634" s="2" t="str">
        <f t="shared" si="86"/>
        <v/>
      </c>
      <c r="N634" s="2" t="str">
        <f t="shared" si="87"/>
        <v/>
      </c>
      <c r="O634" s="2">
        <f t="shared" si="88"/>
        <v>154</v>
      </c>
      <c r="P634">
        <f t="shared" si="89"/>
        <v>153</v>
      </c>
    </row>
    <row r="635" spans="1:16" x14ac:dyDescent="0.25">
      <c r="A635" s="2" t="str">
        <f>Database!A614</f>
        <v>SJS</v>
      </c>
      <c r="B635" s="2">
        <f t="shared" si="81"/>
        <v>6</v>
      </c>
      <c r="C635" s="3">
        <f t="shared" si="82"/>
        <v>0.5</v>
      </c>
      <c r="D635" s="2" t="str">
        <f>Database!C614</f>
        <v>C</v>
      </c>
      <c r="E635" s="2" t="str">
        <f>Database!B614</f>
        <v>Jasper Weatherby</v>
      </c>
      <c r="F635" s="19">
        <f>2022-Database!D614</f>
        <v>24</v>
      </c>
      <c r="G635" s="2" t="str">
        <f>Database!F614</f>
        <v>USA</v>
      </c>
      <c r="H635" s="4" t="str">
        <f>Database!E614</f>
        <v>OR</v>
      </c>
      <c r="I635" s="18">
        <f>Database!G614</f>
        <v>842500</v>
      </c>
      <c r="J635" s="2" t="str">
        <f t="shared" si="83"/>
        <v/>
      </c>
      <c r="K635" s="2">
        <f t="shared" si="84"/>
        <v>842500</v>
      </c>
      <c r="L635" s="2" t="str">
        <f t="shared" si="85"/>
        <v/>
      </c>
      <c r="M635" s="2" t="str">
        <f t="shared" si="86"/>
        <v/>
      </c>
      <c r="N635" s="2" t="str">
        <f t="shared" si="87"/>
        <v/>
      </c>
      <c r="O635" s="2">
        <f t="shared" si="88"/>
        <v>177</v>
      </c>
      <c r="P635">
        <f t="shared" si="89"/>
        <v>176</v>
      </c>
    </row>
    <row r="636" spans="1:16" x14ac:dyDescent="0.25">
      <c r="A636" s="2" t="str">
        <f>Database!A634</f>
        <v>SJS</v>
      </c>
      <c r="B636" s="2">
        <f t="shared" si="81"/>
        <v>6</v>
      </c>
      <c r="C636" s="3">
        <f t="shared" si="82"/>
        <v>0.5</v>
      </c>
      <c r="D636" s="2" t="str">
        <f>Database!C634</f>
        <v>C</v>
      </c>
      <c r="E636" s="2" t="str">
        <f>Database!B634</f>
        <v>Scott Reedy</v>
      </c>
      <c r="F636" s="19">
        <f>2022-Database!D634</f>
        <v>23</v>
      </c>
      <c r="G636" s="2" t="str">
        <f>Database!F634</f>
        <v>USA</v>
      </c>
      <c r="H636" s="4" t="str">
        <f>Database!E634</f>
        <v>MN</v>
      </c>
      <c r="I636" s="18">
        <f>Database!G634</f>
        <v>842500</v>
      </c>
      <c r="J636" s="2" t="str">
        <f t="shared" si="83"/>
        <v/>
      </c>
      <c r="K636" s="2">
        <f t="shared" si="84"/>
        <v>842500</v>
      </c>
      <c r="L636" s="2" t="str">
        <f t="shared" si="85"/>
        <v/>
      </c>
      <c r="M636" s="2" t="str">
        <f t="shared" si="86"/>
        <v/>
      </c>
      <c r="N636" s="2" t="str">
        <f t="shared" si="87"/>
        <v/>
      </c>
      <c r="O636" s="2">
        <f t="shared" si="88"/>
        <v>177</v>
      </c>
      <c r="P636">
        <f t="shared" si="89"/>
        <v>176</v>
      </c>
    </row>
    <row r="637" spans="1:16" x14ac:dyDescent="0.25">
      <c r="A637" s="2" t="str">
        <f>Database!A619</f>
        <v>SJS</v>
      </c>
      <c r="B637" s="2">
        <f t="shared" si="81"/>
        <v>7</v>
      </c>
      <c r="C637" s="3">
        <f t="shared" si="82"/>
        <v>0.625</v>
      </c>
      <c r="D637" s="2" t="str">
        <f>Database!C619</f>
        <v>C</v>
      </c>
      <c r="E637" s="2" t="str">
        <f>Database!B619</f>
        <v>Lane Pederson</v>
      </c>
      <c r="F637" s="19">
        <f>2022-Database!D619</f>
        <v>25</v>
      </c>
      <c r="G637" s="2" t="str">
        <f>Database!F619</f>
        <v>CAN</v>
      </c>
      <c r="H637" s="4" t="str">
        <f>Database!E619</f>
        <v>SK</v>
      </c>
      <c r="I637" s="18">
        <f>Database!G619</f>
        <v>750000</v>
      </c>
      <c r="J637" s="2" t="str">
        <f t="shared" si="83"/>
        <v/>
      </c>
      <c r="K637" s="2">
        <f t="shared" si="84"/>
        <v>750000</v>
      </c>
      <c r="L637" s="2" t="str">
        <f t="shared" si="85"/>
        <v/>
      </c>
      <c r="M637" s="2" t="str">
        <f t="shared" si="86"/>
        <v/>
      </c>
      <c r="N637" s="2" t="str">
        <f t="shared" si="87"/>
        <v/>
      </c>
      <c r="O637" s="2">
        <f t="shared" si="88"/>
        <v>205</v>
      </c>
      <c r="P637">
        <f t="shared" si="89"/>
        <v>204</v>
      </c>
    </row>
    <row r="638" spans="1:16" x14ac:dyDescent="0.25">
      <c r="A638" s="2" t="str">
        <f>Database!A645</f>
        <v>STL</v>
      </c>
      <c r="B638" s="2">
        <f t="shared" si="81"/>
        <v>1</v>
      </c>
      <c r="C638" s="3">
        <f t="shared" si="82"/>
        <v>0.84375</v>
      </c>
      <c r="D638" s="2" t="str">
        <f>Database!C645</f>
        <v>G</v>
      </c>
      <c r="E638" s="2" t="str">
        <f>Database!B645</f>
        <v>Jordan Binnington</v>
      </c>
      <c r="F638" s="19">
        <f>2022-Database!D645</f>
        <v>29</v>
      </c>
      <c r="G638" s="2" t="str">
        <f>Database!F645</f>
        <v>CAN</v>
      </c>
      <c r="H638" s="4" t="str">
        <f>Database!E645</f>
        <v>ON</v>
      </c>
      <c r="I638" s="18">
        <f>Database!G645</f>
        <v>6000000</v>
      </c>
      <c r="J638" s="2" t="str">
        <f t="shared" si="83"/>
        <v/>
      </c>
      <c r="K638" s="2" t="str">
        <f t="shared" si="84"/>
        <v/>
      </c>
      <c r="L638" s="2" t="str">
        <f t="shared" si="85"/>
        <v/>
      </c>
      <c r="M638" s="2" t="str">
        <f t="shared" si="86"/>
        <v/>
      </c>
      <c r="N638" s="2">
        <f t="shared" si="87"/>
        <v>6000000</v>
      </c>
      <c r="O638" s="2">
        <f t="shared" si="88"/>
        <v>6</v>
      </c>
      <c r="P638">
        <f t="shared" si="89"/>
        <v>5</v>
      </c>
    </row>
    <row r="639" spans="1:16" x14ac:dyDescent="0.25">
      <c r="A639" s="2" t="str">
        <f>Database!A663</f>
        <v>STL</v>
      </c>
      <c r="B639" s="2">
        <f t="shared" si="81"/>
        <v>1</v>
      </c>
      <c r="C639" s="3">
        <f t="shared" si="82"/>
        <v>0.75</v>
      </c>
      <c r="D639" s="2" t="str">
        <f>Database!C663</f>
        <v>R</v>
      </c>
      <c r="E639" s="2" t="str">
        <f>Database!B663</f>
        <v>Vladimir Tarasenko</v>
      </c>
      <c r="F639" s="19">
        <f>2022-Database!D663</f>
        <v>31</v>
      </c>
      <c r="G639" s="2" t="str">
        <f>Database!F663</f>
        <v>RUS</v>
      </c>
      <c r="H639" s="4" t="str">
        <f>Database!E663</f>
        <v>--</v>
      </c>
      <c r="I639" s="18">
        <f>Database!G663</f>
        <v>7500000</v>
      </c>
      <c r="J639" s="2" t="str">
        <f t="shared" si="83"/>
        <v/>
      </c>
      <c r="K639" s="2" t="str">
        <f t="shared" si="84"/>
        <v/>
      </c>
      <c r="L639" s="2">
        <f t="shared" si="85"/>
        <v>7500000</v>
      </c>
      <c r="M639" s="2" t="str">
        <f t="shared" si="86"/>
        <v/>
      </c>
      <c r="N639" s="2" t="str">
        <f t="shared" si="87"/>
        <v/>
      </c>
      <c r="O639" s="2">
        <f t="shared" si="88"/>
        <v>9</v>
      </c>
      <c r="P639">
        <f t="shared" si="89"/>
        <v>8</v>
      </c>
    </row>
    <row r="640" spans="1:16" x14ac:dyDescent="0.25">
      <c r="A640" s="2" t="str">
        <f>Database!A643</f>
        <v>STL</v>
      </c>
      <c r="B640" s="2">
        <f t="shared" si="81"/>
        <v>1</v>
      </c>
      <c r="C640" s="3">
        <f t="shared" si="82"/>
        <v>0.59375</v>
      </c>
      <c r="D640" s="2" t="str">
        <f>Database!C643</f>
        <v>D</v>
      </c>
      <c r="E640" s="2" t="str">
        <f>Database!B643</f>
        <v>Colton Parayko</v>
      </c>
      <c r="F640" s="19">
        <f>2022-Database!D643</f>
        <v>29</v>
      </c>
      <c r="G640" s="2" t="str">
        <f>Database!F643</f>
        <v>CAN</v>
      </c>
      <c r="H640" s="4" t="str">
        <f>Database!E643</f>
        <v>AB</v>
      </c>
      <c r="I640" s="18">
        <f>Database!G643</f>
        <v>6500000</v>
      </c>
      <c r="J640" s="2" t="str">
        <f t="shared" si="83"/>
        <v/>
      </c>
      <c r="K640" s="2" t="str">
        <f t="shared" si="84"/>
        <v/>
      </c>
      <c r="L640" s="2" t="str">
        <f t="shared" si="85"/>
        <v/>
      </c>
      <c r="M640" s="2">
        <f t="shared" si="86"/>
        <v>6500000</v>
      </c>
      <c r="N640" s="2" t="str">
        <f t="shared" si="87"/>
        <v/>
      </c>
      <c r="O640" s="2">
        <f t="shared" si="88"/>
        <v>27</v>
      </c>
      <c r="P640">
        <f t="shared" si="89"/>
        <v>26</v>
      </c>
    </row>
    <row r="641" spans="1:16" x14ac:dyDescent="0.25">
      <c r="A641" s="2" t="str">
        <f>Database!A648</f>
        <v>STL</v>
      </c>
      <c r="B641" s="2">
        <f t="shared" si="81"/>
        <v>1</v>
      </c>
      <c r="C641" s="3">
        <f t="shared" si="82"/>
        <v>0.59375</v>
      </c>
      <c r="D641" s="2" t="str">
        <f>Database!C648</f>
        <v>D</v>
      </c>
      <c r="E641" s="2" t="str">
        <f>Database!B648</f>
        <v>Justin Faulk</v>
      </c>
      <c r="F641" s="19">
        <f>2022-Database!D648</f>
        <v>30</v>
      </c>
      <c r="G641" s="2" t="str">
        <f>Database!F648</f>
        <v>USA</v>
      </c>
      <c r="H641" s="4" t="str">
        <f>Database!E648</f>
        <v>MN</v>
      </c>
      <c r="I641" s="18">
        <f>Database!G648</f>
        <v>6500000</v>
      </c>
      <c r="J641" s="2" t="str">
        <f t="shared" si="83"/>
        <v/>
      </c>
      <c r="K641" s="2" t="str">
        <f t="shared" si="84"/>
        <v/>
      </c>
      <c r="L641" s="2" t="str">
        <f t="shared" si="85"/>
        <v/>
      </c>
      <c r="M641" s="2">
        <f t="shared" si="86"/>
        <v>6500000</v>
      </c>
      <c r="N641" s="2" t="str">
        <f t="shared" si="87"/>
        <v/>
      </c>
      <c r="O641" s="2">
        <f t="shared" si="88"/>
        <v>27</v>
      </c>
      <c r="P641">
        <f t="shared" si="89"/>
        <v>26</v>
      </c>
    </row>
    <row r="642" spans="1:16" x14ac:dyDescent="0.25">
      <c r="A642" s="2" t="str">
        <f>Database!A662</f>
        <v>STL</v>
      </c>
      <c r="B642" s="2">
        <f t="shared" ref="B642:B705" si="90">IF(D642="D",(P642-MOD(P642,64))/64,(P642-MOD(P642,32))/32)+1</f>
        <v>1</v>
      </c>
      <c r="C642" s="3">
        <f t="shared" ref="C642:C705" si="91">IF(D642="D",(64-MOD(P642,64))/64,(32-MOD(P642,32))/32)</f>
        <v>0.59375</v>
      </c>
      <c r="D642" s="2" t="str">
        <f>Database!C662</f>
        <v>D</v>
      </c>
      <c r="E642" s="2" t="str">
        <f>Database!B662</f>
        <v>Torey Krug</v>
      </c>
      <c r="F642" s="19">
        <f>2022-Database!D662</f>
        <v>31</v>
      </c>
      <c r="G642" s="2" t="str">
        <f>Database!F662</f>
        <v>USA</v>
      </c>
      <c r="H642" s="4" t="str">
        <f>Database!E662</f>
        <v>MI</v>
      </c>
      <c r="I642" s="18">
        <f>Database!G662</f>
        <v>6500000</v>
      </c>
      <c r="J642" s="2" t="str">
        <f t="shared" ref="J642:J705" si="92">IF($D642="L",$I642,"")</f>
        <v/>
      </c>
      <c r="K642" s="2" t="str">
        <f t="shared" ref="K642:K705" si="93">IF($D642="C",$I642,"")</f>
        <v/>
      </c>
      <c r="L642" s="2" t="str">
        <f t="shared" ref="L642:L705" si="94">IF($D642="R",$I642,"")</f>
        <v/>
      </c>
      <c r="M642" s="2">
        <f t="shared" ref="M642:M705" si="95">IF($D642="D",$I642,"")</f>
        <v>6500000</v>
      </c>
      <c r="N642" s="2" t="str">
        <f t="shared" ref="N642:N705" si="96">IF($D642="G",$I642,"")</f>
        <v/>
      </c>
      <c r="O642" s="2">
        <f t="shared" ref="O642:O705" si="97">IF(D642="L",RANK(J642,J$2:J$815,FALSE),0)+IF(D642="C",RANK(K642,K$2:K$815,FALSE),0)+IF(D642="R",RANK(L642,L$2:L$815,FALSE),0)+IF(D642="D",RANK(M642,M$2:M$815,FALSE),0)+IF(D642="G",RANK(N642,N$2:N$815,FALSE),0)</f>
        <v>27</v>
      </c>
      <c r="P642">
        <f t="shared" ref="P642:P705" si="98">O642-1</f>
        <v>26</v>
      </c>
    </row>
    <row r="643" spans="1:16" x14ac:dyDescent="0.25">
      <c r="A643" s="2" t="str">
        <f>Database!A657</f>
        <v>STL</v>
      </c>
      <c r="B643" s="2">
        <f t="shared" si="90"/>
        <v>1</v>
      </c>
      <c r="C643" s="3">
        <f t="shared" si="91"/>
        <v>0.28125</v>
      </c>
      <c r="D643" s="2" t="str">
        <f>Database!C657</f>
        <v>L</v>
      </c>
      <c r="E643" s="2" t="str">
        <f>Database!B657</f>
        <v>Pavel Buchnevich</v>
      </c>
      <c r="F643" s="19">
        <f>2022-Database!D657</f>
        <v>27</v>
      </c>
      <c r="G643" s="2" t="str">
        <f>Database!F657</f>
        <v>RUS</v>
      </c>
      <c r="H643" s="4" t="str">
        <f>Database!E657</f>
        <v>--</v>
      </c>
      <c r="I643" s="18">
        <f>Database!G657</f>
        <v>5800000</v>
      </c>
      <c r="J643" s="2">
        <f t="shared" si="92"/>
        <v>5800000</v>
      </c>
      <c r="K643" s="2" t="str">
        <f t="shared" si="93"/>
        <v/>
      </c>
      <c r="L643" s="2" t="str">
        <f t="shared" si="94"/>
        <v/>
      </c>
      <c r="M643" s="2" t="str">
        <f t="shared" si="95"/>
        <v/>
      </c>
      <c r="N643" s="2" t="str">
        <f t="shared" si="96"/>
        <v/>
      </c>
      <c r="O643" s="2">
        <f t="shared" si="97"/>
        <v>24</v>
      </c>
      <c r="P643">
        <f t="shared" si="98"/>
        <v>23</v>
      </c>
    </row>
    <row r="644" spans="1:16" x14ac:dyDescent="0.25">
      <c r="A644" s="2" t="str">
        <f>Database!A660</f>
        <v>STL</v>
      </c>
      <c r="B644" s="2">
        <f t="shared" si="90"/>
        <v>1</v>
      </c>
      <c r="C644" s="3">
        <f t="shared" si="91"/>
        <v>0.28125</v>
      </c>
      <c r="D644" s="2" t="str">
        <f>Database!C660</f>
        <v>C</v>
      </c>
      <c r="E644" s="2" t="str">
        <f>Database!B660</f>
        <v>Ryan O'Reilly</v>
      </c>
      <c r="F644" s="19">
        <f>2022-Database!D660</f>
        <v>31</v>
      </c>
      <c r="G644" s="2" t="str">
        <f>Database!F660</f>
        <v>CAN</v>
      </c>
      <c r="H644" s="4" t="str">
        <f>Database!E660</f>
        <v>ON</v>
      </c>
      <c r="I644" s="18">
        <f>Database!G660</f>
        <v>7500000</v>
      </c>
      <c r="J644" s="2" t="str">
        <f t="shared" si="92"/>
        <v/>
      </c>
      <c r="K644" s="2">
        <f t="shared" si="93"/>
        <v>7500000</v>
      </c>
      <c r="L644" s="2" t="str">
        <f t="shared" si="94"/>
        <v/>
      </c>
      <c r="M644" s="2" t="str">
        <f t="shared" si="95"/>
        <v/>
      </c>
      <c r="N644" s="2" t="str">
        <f t="shared" si="96"/>
        <v/>
      </c>
      <c r="O644" s="2">
        <f t="shared" si="97"/>
        <v>24</v>
      </c>
      <c r="P644">
        <f t="shared" si="98"/>
        <v>23</v>
      </c>
    </row>
    <row r="645" spans="1:16" x14ac:dyDescent="0.25">
      <c r="A645" s="2" t="str">
        <f>Database!A641</f>
        <v>STL</v>
      </c>
      <c r="B645" s="2">
        <f t="shared" si="90"/>
        <v>1</v>
      </c>
      <c r="C645" s="3">
        <f t="shared" si="91"/>
        <v>9.375E-2</v>
      </c>
      <c r="D645" s="2" t="str">
        <f>Database!C641</f>
        <v>C</v>
      </c>
      <c r="E645" s="2" t="str">
        <f>Database!B641</f>
        <v>Brayden Schenn</v>
      </c>
      <c r="F645" s="19">
        <f>2022-Database!D641</f>
        <v>31</v>
      </c>
      <c r="G645" s="2" t="str">
        <f>Database!F641</f>
        <v>CAN</v>
      </c>
      <c r="H645" s="4" t="str">
        <f>Database!E641</f>
        <v>SK</v>
      </c>
      <c r="I645" s="18">
        <f>Database!G641</f>
        <v>6500000</v>
      </c>
      <c r="J645" s="2" t="str">
        <f t="shared" si="92"/>
        <v/>
      </c>
      <c r="K645" s="2">
        <f t="shared" si="93"/>
        <v>6500000</v>
      </c>
      <c r="L645" s="2" t="str">
        <f t="shared" si="94"/>
        <v/>
      </c>
      <c r="M645" s="2" t="str">
        <f t="shared" si="95"/>
        <v/>
      </c>
      <c r="N645" s="2" t="str">
        <f t="shared" si="96"/>
        <v/>
      </c>
      <c r="O645" s="2">
        <f t="shared" si="97"/>
        <v>30</v>
      </c>
      <c r="P645">
        <f t="shared" si="98"/>
        <v>29</v>
      </c>
    </row>
    <row r="646" spans="1:16" x14ac:dyDescent="0.25">
      <c r="A646" s="2" t="str">
        <f>Database!A640</f>
        <v>STL</v>
      </c>
      <c r="B646" s="2">
        <f t="shared" si="90"/>
        <v>2</v>
      </c>
      <c r="C646" s="3">
        <f t="shared" si="91"/>
        <v>0.8125</v>
      </c>
      <c r="D646" s="2" t="str">
        <f>Database!C640</f>
        <v>L</v>
      </c>
      <c r="E646" s="2" t="str">
        <f>Database!B640</f>
        <v>Brandon Saad</v>
      </c>
      <c r="F646" s="19">
        <f>2022-Database!D640</f>
        <v>30</v>
      </c>
      <c r="G646" s="2" t="str">
        <f>Database!F640</f>
        <v>USA</v>
      </c>
      <c r="H646" s="4" t="str">
        <f>Database!E640</f>
        <v>PA</v>
      </c>
      <c r="I646" s="18">
        <f>Database!G640</f>
        <v>4500000</v>
      </c>
      <c r="J646" s="2">
        <f t="shared" si="92"/>
        <v>4500000</v>
      </c>
      <c r="K646" s="2" t="str">
        <f t="shared" si="93"/>
        <v/>
      </c>
      <c r="L646" s="2" t="str">
        <f t="shared" si="94"/>
        <v/>
      </c>
      <c r="M646" s="2" t="str">
        <f t="shared" si="95"/>
        <v/>
      </c>
      <c r="N646" s="2" t="str">
        <f t="shared" si="96"/>
        <v/>
      </c>
      <c r="O646" s="2">
        <f t="shared" si="97"/>
        <v>39</v>
      </c>
      <c r="P646">
        <f t="shared" si="98"/>
        <v>38</v>
      </c>
    </row>
    <row r="647" spans="1:16" x14ac:dyDescent="0.25">
      <c r="A647" s="2" t="str">
        <f>Database!A654</f>
        <v>STL</v>
      </c>
      <c r="B647" s="2">
        <f t="shared" si="90"/>
        <v>2</v>
      </c>
      <c r="C647" s="3">
        <f t="shared" si="91"/>
        <v>0.796875</v>
      </c>
      <c r="D647" s="2" t="str">
        <f>Database!C654</f>
        <v>D</v>
      </c>
      <c r="E647" s="2" t="str">
        <f>Database!B654</f>
        <v>Nick Leddy</v>
      </c>
      <c r="F647" s="19">
        <f>2022-Database!D654</f>
        <v>31</v>
      </c>
      <c r="G647" s="2" t="str">
        <f>Database!F654</f>
        <v>USA</v>
      </c>
      <c r="H647" s="4" t="str">
        <f>Database!E654</f>
        <v>MN</v>
      </c>
      <c r="I647" s="18">
        <f>Database!G654</f>
        <v>4000000</v>
      </c>
      <c r="J647" s="2" t="str">
        <f t="shared" si="92"/>
        <v/>
      </c>
      <c r="K647" s="2" t="str">
        <f t="shared" si="93"/>
        <v/>
      </c>
      <c r="L647" s="2" t="str">
        <f t="shared" si="94"/>
        <v/>
      </c>
      <c r="M647" s="2">
        <f t="shared" si="95"/>
        <v>4000000</v>
      </c>
      <c r="N647" s="2" t="str">
        <f t="shared" si="96"/>
        <v/>
      </c>
      <c r="O647" s="2">
        <f t="shared" si="97"/>
        <v>78</v>
      </c>
      <c r="P647">
        <f t="shared" si="98"/>
        <v>77</v>
      </c>
    </row>
    <row r="648" spans="1:16" x14ac:dyDescent="0.25">
      <c r="A648" s="2" t="str">
        <f>Database!A650</f>
        <v>STL</v>
      </c>
      <c r="B648" s="2">
        <f t="shared" si="90"/>
        <v>2</v>
      </c>
      <c r="C648" s="3">
        <f t="shared" si="91"/>
        <v>0.59375</v>
      </c>
      <c r="D648" s="2" t="str">
        <f>Database!C650</f>
        <v>D</v>
      </c>
      <c r="E648" s="2" t="str">
        <f>Database!B650</f>
        <v>Marco Scandella</v>
      </c>
      <c r="F648" s="19">
        <f>2022-Database!D650</f>
        <v>32</v>
      </c>
      <c r="G648" s="2" t="str">
        <f>Database!F650</f>
        <v>CAN</v>
      </c>
      <c r="H648" s="4" t="str">
        <f>Database!E650</f>
        <v>QC</v>
      </c>
      <c r="I648" s="18">
        <f>Database!G650</f>
        <v>3275000</v>
      </c>
      <c r="J648" s="2" t="str">
        <f t="shared" si="92"/>
        <v/>
      </c>
      <c r="K648" s="2" t="str">
        <f t="shared" si="93"/>
        <v/>
      </c>
      <c r="L648" s="2" t="str">
        <f t="shared" si="94"/>
        <v/>
      </c>
      <c r="M648" s="2">
        <f t="shared" si="95"/>
        <v>3275000</v>
      </c>
      <c r="N648" s="2" t="str">
        <f t="shared" si="96"/>
        <v/>
      </c>
      <c r="O648" s="2">
        <f t="shared" si="97"/>
        <v>91</v>
      </c>
      <c r="P648">
        <f t="shared" si="98"/>
        <v>90</v>
      </c>
    </row>
    <row r="649" spans="1:16" x14ac:dyDescent="0.25">
      <c r="A649" s="2" t="str">
        <f>Database!A661</f>
        <v>STL</v>
      </c>
      <c r="B649" s="2">
        <f t="shared" si="90"/>
        <v>2</v>
      </c>
      <c r="C649" s="3">
        <f t="shared" si="91"/>
        <v>0.46875</v>
      </c>
      <c r="D649" s="2" t="str">
        <f>Database!C661</f>
        <v>G</v>
      </c>
      <c r="E649" s="2" t="str">
        <f>Database!B661</f>
        <v>Thomas Greiss</v>
      </c>
      <c r="F649" s="19">
        <f>2022-Database!D661</f>
        <v>36</v>
      </c>
      <c r="G649" s="2" t="str">
        <f>Database!F661</f>
        <v>DEU</v>
      </c>
      <c r="H649" s="4" t="str">
        <f>Database!E661</f>
        <v>--</v>
      </c>
      <c r="I649" s="18">
        <f>Database!G661</f>
        <v>1250000</v>
      </c>
      <c r="J649" s="2" t="str">
        <f t="shared" si="92"/>
        <v/>
      </c>
      <c r="K649" s="2" t="str">
        <f t="shared" si="93"/>
        <v/>
      </c>
      <c r="L649" s="2" t="str">
        <f t="shared" si="94"/>
        <v/>
      </c>
      <c r="M649" s="2" t="str">
        <f t="shared" si="95"/>
        <v/>
      </c>
      <c r="N649" s="2">
        <f t="shared" si="96"/>
        <v>1250000</v>
      </c>
      <c r="O649" s="2">
        <f t="shared" si="97"/>
        <v>50</v>
      </c>
      <c r="P649">
        <f t="shared" si="98"/>
        <v>49</v>
      </c>
    </row>
    <row r="650" spans="1:16" x14ac:dyDescent="0.25">
      <c r="A650" s="2" t="str">
        <f>Database!A655</f>
        <v>STL</v>
      </c>
      <c r="B650" s="2">
        <f t="shared" si="90"/>
        <v>3</v>
      </c>
      <c r="C650" s="3">
        <f t="shared" si="91"/>
        <v>0.9375</v>
      </c>
      <c r="D650" s="2" t="str">
        <f>Database!C655</f>
        <v>D</v>
      </c>
      <c r="E650" s="2" t="str">
        <f>Database!B655</f>
        <v>Niko Mikkola</v>
      </c>
      <c r="F650" s="19">
        <f>2022-Database!D655</f>
        <v>26</v>
      </c>
      <c r="G650" s="2" t="str">
        <f>Database!F655</f>
        <v>FIN</v>
      </c>
      <c r="H650" s="4" t="str">
        <f>Database!E655</f>
        <v>--</v>
      </c>
      <c r="I650" s="18">
        <f>Database!G655</f>
        <v>1900000</v>
      </c>
      <c r="J650" s="2" t="str">
        <f t="shared" si="92"/>
        <v/>
      </c>
      <c r="K650" s="2" t="str">
        <f t="shared" si="93"/>
        <v/>
      </c>
      <c r="L650" s="2" t="str">
        <f t="shared" si="94"/>
        <v/>
      </c>
      <c r="M650" s="2">
        <f t="shared" si="95"/>
        <v>1900000</v>
      </c>
      <c r="N650" s="2" t="str">
        <f t="shared" si="96"/>
        <v/>
      </c>
      <c r="O650" s="2">
        <f t="shared" si="97"/>
        <v>133</v>
      </c>
      <c r="P650">
        <f t="shared" si="98"/>
        <v>132</v>
      </c>
    </row>
    <row r="651" spans="1:16" x14ac:dyDescent="0.25">
      <c r="A651" s="2" t="str">
        <f>Database!A658</f>
        <v>STL</v>
      </c>
      <c r="B651" s="2">
        <f t="shared" si="90"/>
        <v>3</v>
      </c>
      <c r="C651" s="3">
        <f t="shared" si="91"/>
        <v>0.515625</v>
      </c>
      <c r="D651" s="2" t="str">
        <f>Database!C658</f>
        <v>D</v>
      </c>
      <c r="E651" s="2" t="str">
        <f>Database!B658</f>
        <v>Robert Bortuzzo</v>
      </c>
      <c r="F651" s="19">
        <f>2022-Database!D658</f>
        <v>33</v>
      </c>
      <c r="G651" s="2" t="str">
        <f>Database!F658</f>
        <v>CAN</v>
      </c>
      <c r="H651" s="4" t="str">
        <f>Database!E658</f>
        <v>ON</v>
      </c>
      <c r="I651" s="18">
        <f>Database!G658</f>
        <v>950000</v>
      </c>
      <c r="J651" s="2" t="str">
        <f t="shared" si="92"/>
        <v/>
      </c>
      <c r="K651" s="2" t="str">
        <f t="shared" si="93"/>
        <v/>
      </c>
      <c r="L651" s="2" t="str">
        <f t="shared" si="94"/>
        <v/>
      </c>
      <c r="M651" s="2">
        <f t="shared" si="95"/>
        <v>950000</v>
      </c>
      <c r="N651" s="2" t="str">
        <f t="shared" si="96"/>
        <v/>
      </c>
      <c r="O651" s="2">
        <f t="shared" si="97"/>
        <v>160</v>
      </c>
      <c r="P651">
        <f t="shared" si="98"/>
        <v>159</v>
      </c>
    </row>
    <row r="652" spans="1:16" x14ac:dyDescent="0.25">
      <c r="A652" s="2" t="str">
        <f>Database!A646</f>
        <v>STL</v>
      </c>
      <c r="B652" s="2">
        <f t="shared" si="90"/>
        <v>3</v>
      </c>
      <c r="C652" s="3">
        <f t="shared" si="91"/>
        <v>0.28125</v>
      </c>
      <c r="D652" s="2" t="str">
        <f>Database!C646</f>
        <v>C</v>
      </c>
      <c r="E652" s="2" t="str">
        <f>Database!B646</f>
        <v>Jordan Kyrou</v>
      </c>
      <c r="F652" s="19">
        <f>2022-Database!D646</f>
        <v>24</v>
      </c>
      <c r="G652" s="2" t="str">
        <f>Database!F646</f>
        <v>CAN</v>
      </c>
      <c r="H652" s="4" t="str">
        <f>Database!E646</f>
        <v>ON</v>
      </c>
      <c r="I652" s="18">
        <f>Database!G646</f>
        <v>2800000</v>
      </c>
      <c r="J652" s="2" t="str">
        <f t="shared" si="92"/>
        <v/>
      </c>
      <c r="K652" s="2">
        <f t="shared" si="93"/>
        <v>2800000</v>
      </c>
      <c r="L652" s="2" t="str">
        <f t="shared" si="94"/>
        <v/>
      </c>
      <c r="M652" s="2" t="str">
        <f t="shared" si="95"/>
        <v/>
      </c>
      <c r="N652" s="2" t="str">
        <f t="shared" si="96"/>
        <v/>
      </c>
      <c r="O652" s="2">
        <f t="shared" si="97"/>
        <v>88</v>
      </c>
      <c r="P652">
        <f t="shared" si="98"/>
        <v>87</v>
      </c>
    </row>
    <row r="653" spans="1:16" x14ac:dyDescent="0.25">
      <c r="A653" s="2" t="str">
        <f>Database!A659</f>
        <v>STL</v>
      </c>
      <c r="B653" s="2">
        <f t="shared" si="90"/>
        <v>3</v>
      </c>
      <c r="C653" s="3">
        <f t="shared" si="91"/>
        <v>0.28125</v>
      </c>
      <c r="D653" s="2" t="str">
        <f>Database!C659</f>
        <v>C</v>
      </c>
      <c r="E653" s="2" t="str">
        <f>Database!B659</f>
        <v>Robert Thomas</v>
      </c>
      <c r="F653" s="19">
        <f>2022-Database!D659</f>
        <v>23</v>
      </c>
      <c r="G653" s="2" t="str">
        <f>Database!F659</f>
        <v>CAN</v>
      </c>
      <c r="H653" s="4" t="str">
        <f>Database!E659</f>
        <v>ON</v>
      </c>
      <c r="I653" s="18">
        <f>Database!G659</f>
        <v>2800000</v>
      </c>
      <c r="J653" s="2" t="str">
        <f t="shared" si="92"/>
        <v/>
      </c>
      <c r="K653" s="2">
        <f t="shared" si="93"/>
        <v>2800000</v>
      </c>
      <c r="L653" s="2" t="str">
        <f t="shared" si="94"/>
        <v/>
      </c>
      <c r="M653" s="2" t="str">
        <f t="shared" si="95"/>
        <v/>
      </c>
      <c r="N653" s="2" t="str">
        <f t="shared" si="96"/>
        <v/>
      </c>
      <c r="O653" s="2">
        <f t="shared" si="97"/>
        <v>88</v>
      </c>
      <c r="P653">
        <f t="shared" si="98"/>
        <v>87</v>
      </c>
    </row>
    <row r="654" spans="1:16" x14ac:dyDescent="0.25">
      <c r="A654" s="2" t="str">
        <f>Database!A638</f>
        <v>STL</v>
      </c>
      <c r="B654" s="2">
        <f t="shared" si="90"/>
        <v>3</v>
      </c>
      <c r="C654" s="3">
        <f t="shared" si="91"/>
        <v>0.15625</v>
      </c>
      <c r="D654" s="2" t="str">
        <f>Database!C638</f>
        <v>R</v>
      </c>
      <c r="E654" s="2" t="str">
        <f>Database!B638</f>
        <v>Alexey Toropchenko</v>
      </c>
      <c r="F654" s="19">
        <f>2022-Database!D638</f>
        <v>23</v>
      </c>
      <c r="G654" s="2" t="str">
        <f>Database!F638</f>
        <v>RUS</v>
      </c>
      <c r="H654" s="4" t="str">
        <f>Database!E638</f>
        <v>--</v>
      </c>
      <c r="I654" s="18">
        <f>Database!G638</f>
        <v>750000</v>
      </c>
      <c r="J654" s="2" t="str">
        <f t="shared" si="92"/>
        <v/>
      </c>
      <c r="K654" s="2" t="str">
        <f t="shared" si="93"/>
        <v/>
      </c>
      <c r="L654" s="2">
        <f t="shared" si="94"/>
        <v>750000</v>
      </c>
      <c r="M654" s="2" t="str">
        <f t="shared" si="95"/>
        <v/>
      </c>
      <c r="N654" s="2" t="str">
        <f t="shared" si="96"/>
        <v/>
      </c>
      <c r="O654" s="2">
        <f t="shared" si="97"/>
        <v>92</v>
      </c>
      <c r="P654">
        <f t="shared" si="98"/>
        <v>91</v>
      </c>
    </row>
    <row r="655" spans="1:16" x14ac:dyDescent="0.25">
      <c r="A655" s="2" t="str">
        <f>Database!A639</f>
        <v>STL</v>
      </c>
      <c r="B655" s="2">
        <f t="shared" si="90"/>
        <v>3</v>
      </c>
      <c r="C655" s="3">
        <f t="shared" si="91"/>
        <v>0.15625</v>
      </c>
      <c r="D655" s="2" t="str">
        <f>Database!C639</f>
        <v>R</v>
      </c>
      <c r="E655" s="2" t="str">
        <f>Database!B639</f>
        <v>Anthony Angello</v>
      </c>
      <c r="F655" s="19">
        <f>2022-Database!D639</f>
        <v>26</v>
      </c>
      <c r="G655" s="2" t="str">
        <f>Database!F639</f>
        <v>USA</v>
      </c>
      <c r="H655" s="4" t="str">
        <f>Database!E639</f>
        <v>NY</v>
      </c>
      <c r="I655" s="18">
        <f>Database!G639</f>
        <v>750000</v>
      </c>
      <c r="J655" s="2" t="str">
        <f t="shared" si="92"/>
        <v/>
      </c>
      <c r="K655" s="2" t="str">
        <f t="shared" si="93"/>
        <v/>
      </c>
      <c r="L655" s="2">
        <f t="shared" si="94"/>
        <v>750000</v>
      </c>
      <c r="M655" s="2" t="str">
        <f t="shared" si="95"/>
        <v/>
      </c>
      <c r="N655" s="2" t="str">
        <f t="shared" si="96"/>
        <v/>
      </c>
      <c r="O655" s="2">
        <f t="shared" si="97"/>
        <v>92</v>
      </c>
      <c r="P655">
        <f t="shared" si="98"/>
        <v>91</v>
      </c>
    </row>
    <row r="656" spans="1:16" x14ac:dyDescent="0.25">
      <c r="A656" s="2" t="str">
        <f>Database!A651</f>
        <v>STL</v>
      </c>
      <c r="B656" s="2">
        <f t="shared" si="90"/>
        <v>3</v>
      </c>
      <c r="C656" s="3">
        <f t="shared" si="91"/>
        <v>0.15625</v>
      </c>
      <c r="D656" s="2" t="str">
        <f>Database!C651</f>
        <v>R</v>
      </c>
      <c r="E656" s="2" t="str">
        <f>Database!B651</f>
        <v>Martin Frk</v>
      </c>
      <c r="F656" s="19">
        <f>2022-Database!D651</f>
        <v>29</v>
      </c>
      <c r="G656" s="2" t="str">
        <f>Database!F651</f>
        <v>CZE</v>
      </c>
      <c r="H656" s="4" t="str">
        <f>Database!E651</f>
        <v>--</v>
      </c>
      <c r="I656" s="18">
        <f>Database!G651</f>
        <v>750000</v>
      </c>
      <c r="J656" s="2" t="str">
        <f t="shared" si="92"/>
        <v/>
      </c>
      <c r="K656" s="2" t="str">
        <f t="shared" si="93"/>
        <v/>
      </c>
      <c r="L656" s="2">
        <f t="shared" si="94"/>
        <v>750000</v>
      </c>
      <c r="M656" s="2" t="str">
        <f t="shared" si="95"/>
        <v/>
      </c>
      <c r="N656" s="2" t="str">
        <f t="shared" si="96"/>
        <v/>
      </c>
      <c r="O656" s="2">
        <f t="shared" si="97"/>
        <v>92</v>
      </c>
      <c r="P656">
        <f t="shared" si="98"/>
        <v>91</v>
      </c>
    </row>
    <row r="657" spans="1:16" x14ac:dyDescent="0.25">
      <c r="A657" s="2" t="str">
        <f>Database!A644</f>
        <v>STL</v>
      </c>
      <c r="B657" s="2">
        <f t="shared" si="90"/>
        <v>4</v>
      </c>
      <c r="C657" s="3">
        <f t="shared" si="91"/>
        <v>0.90625</v>
      </c>
      <c r="D657" s="2" t="str">
        <f>Database!C644</f>
        <v>C</v>
      </c>
      <c r="E657" s="2" t="str">
        <f>Database!B644</f>
        <v>Ivan Barbashev</v>
      </c>
      <c r="F657" s="19">
        <f>2022-Database!D644</f>
        <v>27</v>
      </c>
      <c r="G657" s="2" t="str">
        <f>Database!F644</f>
        <v>RUS</v>
      </c>
      <c r="H657" s="4" t="str">
        <f>Database!E644</f>
        <v>--</v>
      </c>
      <c r="I657" s="18">
        <f>Database!G644</f>
        <v>2250000</v>
      </c>
      <c r="J657" s="2" t="str">
        <f t="shared" si="92"/>
        <v/>
      </c>
      <c r="K657" s="2">
        <f t="shared" si="93"/>
        <v>2250000</v>
      </c>
      <c r="L657" s="2" t="str">
        <f t="shared" si="94"/>
        <v/>
      </c>
      <c r="M657" s="2" t="str">
        <f t="shared" si="95"/>
        <v/>
      </c>
      <c r="N657" s="2" t="str">
        <f t="shared" si="96"/>
        <v/>
      </c>
      <c r="O657" s="2">
        <f t="shared" si="97"/>
        <v>100</v>
      </c>
      <c r="P657">
        <f t="shared" si="98"/>
        <v>99</v>
      </c>
    </row>
    <row r="658" spans="1:16" x14ac:dyDescent="0.25">
      <c r="A658" s="2" t="str">
        <f>Database!A642</f>
        <v>STL</v>
      </c>
      <c r="B658" s="2">
        <f t="shared" si="90"/>
        <v>4</v>
      </c>
      <c r="C658" s="3">
        <f t="shared" si="91"/>
        <v>0.625</v>
      </c>
      <c r="D658" s="2" t="str">
        <f>Database!C642</f>
        <v>D</v>
      </c>
      <c r="E658" s="2" t="str">
        <f>Database!B642</f>
        <v>Calle Rosen</v>
      </c>
      <c r="F658" s="19">
        <f>2022-Database!D642</f>
        <v>28</v>
      </c>
      <c r="G658" s="2" t="str">
        <f>Database!F642</f>
        <v>SWE</v>
      </c>
      <c r="H658" s="4" t="str">
        <f>Database!E642</f>
        <v>--</v>
      </c>
      <c r="I658" s="18">
        <f>Database!G642</f>
        <v>762500</v>
      </c>
      <c r="J658" s="2" t="str">
        <f t="shared" si="92"/>
        <v/>
      </c>
      <c r="K658" s="2" t="str">
        <f t="shared" si="93"/>
        <v/>
      </c>
      <c r="L658" s="2" t="str">
        <f t="shared" si="94"/>
        <v/>
      </c>
      <c r="M658" s="2">
        <f t="shared" si="95"/>
        <v>762500</v>
      </c>
      <c r="N658" s="2" t="str">
        <f t="shared" si="96"/>
        <v/>
      </c>
      <c r="O658" s="2">
        <f t="shared" si="97"/>
        <v>217</v>
      </c>
      <c r="P658">
        <f t="shared" si="98"/>
        <v>216</v>
      </c>
    </row>
    <row r="659" spans="1:16" x14ac:dyDescent="0.25">
      <c r="A659" s="2" t="str">
        <f>Database!A647</f>
        <v>STL</v>
      </c>
      <c r="B659" s="2">
        <f t="shared" si="90"/>
        <v>4</v>
      </c>
      <c r="C659" s="3">
        <f t="shared" si="91"/>
        <v>0.5</v>
      </c>
      <c r="D659" s="2" t="str">
        <f>Database!C647</f>
        <v>L</v>
      </c>
      <c r="E659" s="2" t="str">
        <f>Database!B647</f>
        <v>Josh Leivo</v>
      </c>
      <c r="F659" s="19">
        <f>2022-Database!D647</f>
        <v>29</v>
      </c>
      <c r="G659" s="2" t="str">
        <f>Database!F647</f>
        <v>CAN</v>
      </c>
      <c r="H659" s="4" t="str">
        <f>Database!E647</f>
        <v>ON</v>
      </c>
      <c r="I659" s="18">
        <f>Database!G647</f>
        <v>750000</v>
      </c>
      <c r="J659" s="2">
        <f t="shared" si="92"/>
        <v>750000</v>
      </c>
      <c r="K659" s="2" t="str">
        <f t="shared" si="93"/>
        <v/>
      </c>
      <c r="L659" s="2" t="str">
        <f t="shared" si="94"/>
        <v/>
      </c>
      <c r="M659" s="2" t="str">
        <f t="shared" si="95"/>
        <v/>
      </c>
      <c r="N659" s="2" t="str">
        <f t="shared" si="96"/>
        <v/>
      </c>
      <c r="O659" s="2">
        <f t="shared" si="97"/>
        <v>113</v>
      </c>
      <c r="P659">
        <f t="shared" si="98"/>
        <v>112</v>
      </c>
    </row>
    <row r="660" spans="1:16" x14ac:dyDescent="0.25">
      <c r="A660" s="2" t="str">
        <f>Database!A653</f>
        <v>STL</v>
      </c>
      <c r="B660" s="2">
        <f t="shared" si="90"/>
        <v>4</v>
      </c>
      <c r="C660" s="3">
        <f t="shared" si="91"/>
        <v>0.5</v>
      </c>
      <c r="D660" s="2" t="str">
        <f>Database!C653</f>
        <v>L</v>
      </c>
      <c r="E660" s="2" t="str">
        <f>Database!B653</f>
        <v>Nathan Walker</v>
      </c>
      <c r="F660" s="19">
        <f>2022-Database!D653</f>
        <v>28</v>
      </c>
      <c r="G660" s="2" t="str">
        <f>Database!F653</f>
        <v>AUS</v>
      </c>
      <c r="H660" s="4" t="str">
        <f>Database!E653</f>
        <v>--</v>
      </c>
      <c r="I660" s="18">
        <f>Database!G653</f>
        <v>750000</v>
      </c>
      <c r="J660" s="2">
        <f t="shared" si="92"/>
        <v>750000</v>
      </c>
      <c r="K660" s="2" t="str">
        <f t="shared" si="93"/>
        <v/>
      </c>
      <c r="L660" s="2" t="str">
        <f t="shared" si="94"/>
        <v/>
      </c>
      <c r="M660" s="2" t="str">
        <f t="shared" si="95"/>
        <v/>
      </c>
      <c r="N660" s="2" t="str">
        <f t="shared" si="96"/>
        <v/>
      </c>
      <c r="O660" s="2">
        <f t="shared" si="97"/>
        <v>113</v>
      </c>
      <c r="P660">
        <f t="shared" si="98"/>
        <v>112</v>
      </c>
    </row>
    <row r="661" spans="1:16" x14ac:dyDescent="0.25">
      <c r="A661" s="2" t="str">
        <f>Database!A656</f>
        <v>STL</v>
      </c>
      <c r="B661" s="2">
        <f t="shared" si="90"/>
        <v>4</v>
      </c>
      <c r="C661" s="3">
        <f t="shared" si="91"/>
        <v>9.375E-2</v>
      </c>
      <c r="D661" s="2" t="str">
        <f>Database!C656</f>
        <v>C</v>
      </c>
      <c r="E661" s="2" t="str">
        <f>Database!B656</f>
        <v>Noel Acciari</v>
      </c>
      <c r="F661" s="19">
        <f>2022-Database!D656</f>
        <v>31</v>
      </c>
      <c r="G661" s="2" t="str">
        <f>Database!F656</f>
        <v>USA</v>
      </c>
      <c r="H661" s="4" t="str">
        <f>Database!E656</f>
        <v>RI</v>
      </c>
      <c r="I661" s="18">
        <f>Database!G656</f>
        <v>1250000</v>
      </c>
      <c r="J661" s="2" t="str">
        <f t="shared" si="92"/>
        <v/>
      </c>
      <c r="K661" s="2">
        <f t="shared" si="93"/>
        <v>1250000</v>
      </c>
      <c r="L661" s="2" t="str">
        <f t="shared" si="94"/>
        <v/>
      </c>
      <c r="M661" s="2" t="str">
        <f t="shared" si="95"/>
        <v/>
      </c>
      <c r="N661" s="2" t="str">
        <f t="shared" si="96"/>
        <v/>
      </c>
      <c r="O661" s="2">
        <f t="shared" si="97"/>
        <v>126</v>
      </c>
      <c r="P661">
        <f t="shared" si="98"/>
        <v>125</v>
      </c>
    </row>
    <row r="662" spans="1:16" x14ac:dyDescent="0.25">
      <c r="A662" s="2" t="str">
        <f>Database!A649</f>
        <v>STL</v>
      </c>
      <c r="B662" s="2">
        <f t="shared" si="90"/>
        <v>7</v>
      </c>
      <c r="C662" s="3">
        <f t="shared" si="91"/>
        <v>0.625</v>
      </c>
      <c r="D662" s="2" t="str">
        <f>Database!C649</f>
        <v>C</v>
      </c>
      <c r="E662" s="2" t="str">
        <f>Database!B649</f>
        <v>Logan Brown</v>
      </c>
      <c r="F662" s="19">
        <f>2022-Database!D649</f>
        <v>24</v>
      </c>
      <c r="G662" s="2" t="str">
        <f>Database!F649</f>
        <v>USA</v>
      </c>
      <c r="H662" s="4" t="str">
        <f>Database!E649</f>
        <v>NC</v>
      </c>
      <c r="I662" s="18">
        <f>Database!G649</f>
        <v>750000</v>
      </c>
      <c r="J662" s="2" t="str">
        <f t="shared" si="92"/>
        <v/>
      </c>
      <c r="K662" s="2">
        <f t="shared" si="93"/>
        <v>750000</v>
      </c>
      <c r="L662" s="2" t="str">
        <f t="shared" si="94"/>
        <v/>
      </c>
      <c r="M662" s="2" t="str">
        <f t="shared" si="95"/>
        <v/>
      </c>
      <c r="N662" s="2" t="str">
        <f t="shared" si="96"/>
        <v/>
      </c>
      <c r="O662" s="2">
        <f t="shared" si="97"/>
        <v>205</v>
      </c>
      <c r="P662">
        <f t="shared" si="98"/>
        <v>204</v>
      </c>
    </row>
    <row r="663" spans="1:16" x14ac:dyDescent="0.25">
      <c r="A663" s="2" t="str">
        <f>Database!A652</f>
        <v>STL</v>
      </c>
      <c r="B663" s="2">
        <f t="shared" si="90"/>
        <v>7</v>
      </c>
      <c r="C663" s="3">
        <f t="shared" si="91"/>
        <v>0.625</v>
      </c>
      <c r="D663" s="2" t="str">
        <f>Database!C652</f>
        <v>C</v>
      </c>
      <c r="E663" s="2" t="str">
        <f>Database!B652</f>
        <v>Matthew Highmore</v>
      </c>
      <c r="F663" s="19">
        <f>2022-Database!D652</f>
        <v>26</v>
      </c>
      <c r="G663" s="2" t="str">
        <f>Database!F652</f>
        <v>CAN</v>
      </c>
      <c r="H663" s="4" t="str">
        <f>Database!E652</f>
        <v>NS</v>
      </c>
      <c r="I663" s="18">
        <f>Database!G652</f>
        <v>750000</v>
      </c>
      <c r="J663" s="2" t="str">
        <f t="shared" si="92"/>
        <v/>
      </c>
      <c r="K663" s="2">
        <f t="shared" si="93"/>
        <v>750000</v>
      </c>
      <c r="L663" s="2" t="str">
        <f t="shared" si="94"/>
        <v/>
      </c>
      <c r="M663" s="2" t="str">
        <f t="shared" si="95"/>
        <v/>
      </c>
      <c r="N663" s="2" t="str">
        <f t="shared" si="96"/>
        <v/>
      </c>
      <c r="O663" s="2">
        <f t="shared" si="97"/>
        <v>205</v>
      </c>
      <c r="P663">
        <f t="shared" si="98"/>
        <v>204</v>
      </c>
    </row>
    <row r="664" spans="1:16" x14ac:dyDescent="0.25">
      <c r="A664" s="2" t="str">
        <f>Database!A667</f>
        <v>TBL</v>
      </c>
      <c r="B664" s="2">
        <f t="shared" si="90"/>
        <v>1</v>
      </c>
      <c r="C664" s="3">
        <f t="shared" si="91"/>
        <v>0.9375</v>
      </c>
      <c r="D664" s="2" t="str">
        <f>Database!C667</f>
        <v>G</v>
      </c>
      <c r="E664" s="2" t="str">
        <f>Database!B667</f>
        <v>Andrei Vasilevskiy</v>
      </c>
      <c r="F664" s="19">
        <f>2022-Database!D667</f>
        <v>28</v>
      </c>
      <c r="G664" s="2" t="str">
        <f>Database!F667</f>
        <v>RUS</v>
      </c>
      <c r="H664" s="4" t="str">
        <f>Database!E667</f>
        <v>--</v>
      </c>
      <c r="I664" s="18">
        <f>Database!G667</f>
        <v>9500000</v>
      </c>
      <c r="J664" s="2" t="str">
        <f t="shared" si="92"/>
        <v/>
      </c>
      <c r="K664" s="2" t="str">
        <f t="shared" si="93"/>
        <v/>
      </c>
      <c r="L664" s="2" t="str">
        <f t="shared" si="94"/>
        <v/>
      </c>
      <c r="M664" s="2" t="str">
        <f t="shared" si="95"/>
        <v/>
      </c>
      <c r="N664" s="2">
        <f t="shared" si="96"/>
        <v>9500000</v>
      </c>
      <c r="O664" s="2">
        <f t="shared" si="97"/>
        <v>3</v>
      </c>
      <c r="P664">
        <f t="shared" si="98"/>
        <v>2</v>
      </c>
    </row>
    <row r="665" spans="1:16" x14ac:dyDescent="0.25">
      <c r="A665" s="2" t="str">
        <f>Database!A679</f>
        <v>TBL</v>
      </c>
      <c r="B665" s="2">
        <f t="shared" si="90"/>
        <v>1</v>
      </c>
      <c r="C665" s="3">
        <f t="shared" si="91"/>
        <v>0.9375</v>
      </c>
      <c r="D665" s="2" t="str">
        <f>Database!C679</f>
        <v>R</v>
      </c>
      <c r="E665" s="2" t="str">
        <f>Database!B679</f>
        <v>Nikita Kucherov</v>
      </c>
      <c r="F665" s="19">
        <f>2022-Database!D679</f>
        <v>29</v>
      </c>
      <c r="G665" s="2" t="str">
        <f>Database!F679</f>
        <v>RUS</v>
      </c>
      <c r="H665" s="4" t="str">
        <f>Database!E679</f>
        <v>--</v>
      </c>
      <c r="I665" s="18">
        <f>Database!G679</f>
        <v>9500000</v>
      </c>
      <c r="J665" s="2" t="str">
        <f t="shared" si="92"/>
        <v/>
      </c>
      <c r="K665" s="2" t="str">
        <f t="shared" si="93"/>
        <v/>
      </c>
      <c r="L665" s="2">
        <f t="shared" si="94"/>
        <v>9500000</v>
      </c>
      <c r="M665" s="2" t="str">
        <f t="shared" si="95"/>
        <v/>
      </c>
      <c r="N665" s="2" t="str">
        <f t="shared" si="96"/>
        <v/>
      </c>
      <c r="O665" s="2">
        <f t="shared" si="97"/>
        <v>3</v>
      </c>
      <c r="P665">
        <f t="shared" si="98"/>
        <v>2</v>
      </c>
    </row>
    <row r="666" spans="1:16" x14ac:dyDescent="0.25">
      <c r="A666" s="2" t="str">
        <f>Database!A670</f>
        <v>TBL</v>
      </c>
      <c r="B666" s="2">
        <f t="shared" si="90"/>
        <v>1</v>
      </c>
      <c r="C666" s="3">
        <f t="shared" si="91"/>
        <v>0.75</v>
      </c>
      <c r="D666" s="2" t="str">
        <f>Database!C670</f>
        <v>C</v>
      </c>
      <c r="E666" s="2" t="str">
        <f>Database!B670</f>
        <v>Brayden Point</v>
      </c>
      <c r="F666" s="19">
        <f>2022-Database!D670</f>
        <v>26</v>
      </c>
      <c r="G666" s="2" t="str">
        <f>Database!F670</f>
        <v>CAN</v>
      </c>
      <c r="H666" s="4" t="str">
        <f>Database!E670</f>
        <v>AB</v>
      </c>
      <c r="I666" s="18">
        <f>Database!G670</f>
        <v>9500000</v>
      </c>
      <c r="J666" s="2" t="str">
        <f t="shared" si="92"/>
        <v/>
      </c>
      <c r="K666" s="2">
        <f t="shared" si="93"/>
        <v>9500000</v>
      </c>
      <c r="L666" s="2" t="str">
        <f t="shared" si="94"/>
        <v/>
      </c>
      <c r="M666" s="2" t="str">
        <f t="shared" si="95"/>
        <v/>
      </c>
      <c r="N666" s="2" t="str">
        <f t="shared" si="96"/>
        <v/>
      </c>
      <c r="O666" s="2">
        <f t="shared" si="97"/>
        <v>9</v>
      </c>
      <c r="P666">
        <f t="shared" si="98"/>
        <v>8</v>
      </c>
    </row>
    <row r="667" spans="1:16" x14ac:dyDescent="0.25">
      <c r="A667" s="2" t="str">
        <f>Database!A686</f>
        <v>TBL</v>
      </c>
      <c r="B667" s="2">
        <f t="shared" si="90"/>
        <v>1</v>
      </c>
      <c r="C667" s="3">
        <f t="shared" si="91"/>
        <v>0.75</v>
      </c>
      <c r="D667" s="2" t="str">
        <f>Database!C686</f>
        <v>D</v>
      </c>
      <c r="E667" s="2" t="str">
        <f>Database!B686</f>
        <v>Victor Hedman</v>
      </c>
      <c r="F667" s="19">
        <f>2022-Database!D686</f>
        <v>32</v>
      </c>
      <c r="G667" s="2" t="str">
        <f>Database!F686</f>
        <v>SWE</v>
      </c>
      <c r="H667" s="4" t="str">
        <f>Database!E686</f>
        <v>--</v>
      </c>
      <c r="I667" s="18">
        <f>Database!G686</f>
        <v>7875000</v>
      </c>
      <c r="J667" s="2" t="str">
        <f t="shared" si="92"/>
        <v/>
      </c>
      <c r="K667" s="2" t="str">
        <f t="shared" si="93"/>
        <v/>
      </c>
      <c r="L667" s="2" t="str">
        <f t="shared" si="94"/>
        <v/>
      </c>
      <c r="M667" s="2">
        <f t="shared" si="95"/>
        <v>7875000</v>
      </c>
      <c r="N667" s="2" t="str">
        <f t="shared" si="96"/>
        <v/>
      </c>
      <c r="O667" s="2">
        <f t="shared" si="97"/>
        <v>17</v>
      </c>
      <c r="P667">
        <f t="shared" si="98"/>
        <v>16</v>
      </c>
    </row>
    <row r="668" spans="1:16" x14ac:dyDescent="0.25">
      <c r="A668" s="2" t="str">
        <f>Database!A684</f>
        <v>TBL</v>
      </c>
      <c r="B668" s="2">
        <f t="shared" si="90"/>
        <v>1</v>
      </c>
      <c r="C668" s="3">
        <f t="shared" si="91"/>
        <v>0.65625</v>
      </c>
      <c r="D668" s="2" t="str">
        <f>Database!C684</f>
        <v>C</v>
      </c>
      <c r="E668" s="2" t="str">
        <f>Database!B684</f>
        <v>Steven Stamkos</v>
      </c>
      <c r="F668" s="19">
        <f>2022-Database!D684</f>
        <v>32</v>
      </c>
      <c r="G668" s="2" t="str">
        <f>Database!F684</f>
        <v>CAN</v>
      </c>
      <c r="H668" s="4" t="str">
        <f>Database!E684</f>
        <v>ON</v>
      </c>
      <c r="I668" s="18">
        <f>Database!G684</f>
        <v>8500000</v>
      </c>
      <c r="J668" s="2" t="str">
        <f t="shared" si="92"/>
        <v/>
      </c>
      <c r="K668" s="2">
        <f t="shared" si="93"/>
        <v>8500000</v>
      </c>
      <c r="L668" s="2" t="str">
        <f t="shared" si="94"/>
        <v/>
      </c>
      <c r="M668" s="2" t="str">
        <f t="shared" si="95"/>
        <v/>
      </c>
      <c r="N668" s="2" t="str">
        <f t="shared" si="96"/>
        <v/>
      </c>
      <c r="O668" s="2">
        <f t="shared" si="97"/>
        <v>12</v>
      </c>
      <c r="P668">
        <f t="shared" si="98"/>
        <v>11</v>
      </c>
    </row>
    <row r="669" spans="1:16" x14ac:dyDescent="0.25">
      <c r="A669" s="2" t="str">
        <f>Database!A677</f>
        <v>TBL</v>
      </c>
      <c r="B669" s="2">
        <f t="shared" si="90"/>
        <v>1</v>
      </c>
      <c r="C669" s="3">
        <f t="shared" si="91"/>
        <v>9.375E-2</v>
      </c>
      <c r="D669" s="2" t="str">
        <f>Database!C677</f>
        <v>D</v>
      </c>
      <c r="E669" s="2" t="str">
        <f>Database!B677</f>
        <v>Mikhail Sergachev</v>
      </c>
      <c r="F669" s="19">
        <f>2022-Database!D677</f>
        <v>24</v>
      </c>
      <c r="G669" s="2" t="str">
        <f>Database!F677</f>
        <v>RUS</v>
      </c>
      <c r="H669" s="4" t="str">
        <f>Database!E677</f>
        <v>--</v>
      </c>
      <c r="I669" s="18">
        <f>Database!G677</f>
        <v>4800000</v>
      </c>
      <c r="J669" s="2" t="str">
        <f t="shared" si="92"/>
        <v/>
      </c>
      <c r="K669" s="2" t="str">
        <f t="shared" si="93"/>
        <v/>
      </c>
      <c r="L669" s="2" t="str">
        <f t="shared" si="94"/>
        <v/>
      </c>
      <c r="M669" s="2">
        <f t="shared" si="95"/>
        <v>4800000</v>
      </c>
      <c r="N669" s="2" t="str">
        <f t="shared" si="96"/>
        <v/>
      </c>
      <c r="O669" s="2">
        <f t="shared" si="97"/>
        <v>59</v>
      </c>
      <c r="P669">
        <f t="shared" si="98"/>
        <v>58</v>
      </c>
    </row>
    <row r="670" spans="1:16" x14ac:dyDescent="0.25">
      <c r="A670" s="2" t="str">
        <f>Database!A666</f>
        <v>TBL</v>
      </c>
      <c r="B670" s="2">
        <f t="shared" si="90"/>
        <v>2</v>
      </c>
      <c r="C670" s="3">
        <f t="shared" si="91"/>
        <v>0.6875</v>
      </c>
      <c r="D670" s="2" t="str">
        <f>Database!C666</f>
        <v>L</v>
      </c>
      <c r="E670" s="2" t="str">
        <f>Database!B666</f>
        <v>Alex Killorn</v>
      </c>
      <c r="F670" s="19">
        <f>2022-Database!D666</f>
        <v>33</v>
      </c>
      <c r="G670" s="2" t="str">
        <f>Database!F666</f>
        <v>CAN</v>
      </c>
      <c r="H670" s="4" t="str">
        <f>Database!E666</f>
        <v>NS</v>
      </c>
      <c r="I670" s="18">
        <f>Database!G666</f>
        <v>4450000</v>
      </c>
      <c r="J670" s="2">
        <f t="shared" si="92"/>
        <v>4450000</v>
      </c>
      <c r="K670" s="2" t="str">
        <f t="shared" si="93"/>
        <v/>
      </c>
      <c r="L670" s="2" t="str">
        <f t="shared" si="94"/>
        <v/>
      </c>
      <c r="M670" s="2" t="str">
        <f t="shared" si="95"/>
        <v/>
      </c>
      <c r="N670" s="2" t="str">
        <f t="shared" si="96"/>
        <v/>
      </c>
      <c r="O670" s="2">
        <f t="shared" si="97"/>
        <v>43</v>
      </c>
      <c r="P670">
        <f t="shared" si="98"/>
        <v>42</v>
      </c>
    </row>
    <row r="671" spans="1:16" x14ac:dyDescent="0.25">
      <c r="A671" s="2" t="str">
        <f>Database!A676</f>
        <v>TBL</v>
      </c>
      <c r="B671" s="2">
        <f t="shared" si="90"/>
        <v>2</v>
      </c>
      <c r="C671" s="3">
        <f t="shared" si="91"/>
        <v>0.5</v>
      </c>
      <c r="D671" s="2" t="str">
        <f>Database!C676</f>
        <v>D</v>
      </c>
      <c r="E671" s="2" t="str">
        <f>Database!B676</f>
        <v>Ian Cole</v>
      </c>
      <c r="F671" s="19">
        <f>2022-Database!D676</f>
        <v>33</v>
      </c>
      <c r="G671" s="2" t="str">
        <f>Database!F676</f>
        <v>USA</v>
      </c>
      <c r="H671" s="4" t="str">
        <f>Database!E676</f>
        <v>MI</v>
      </c>
      <c r="I671" s="18">
        <f>Database!G676</f>
        <v>3000000</v>
      </c>
      <c r="J671" s="2" t="str">
        <f t="shared" si="92"/>
        <v/>
      </c>
      <c r="K671" s="2" t="str">
        <f t="shared" si="93"/>
        <v/>
      </c>
      <c r="L671" s="2" t="str">
        <f t="shared" si="94"/>
        <v/>
      </c>
      <c r="M671" s="2">
        <f t="shared" si="95"/>
        <v>3000000</v>
      </c>
      <c r="N671" s="2" t="str">
        <f t="shared" si="96"/>
        <v/>
      </c>
      <c r="O671" s="2">
        <f t="shared" si="97"/>
        <v>97</v>
      </c>
      <c r="P671">
        <f t="shared" si="98"/>
        <v>96</v>
      </c>
    </row>
    <row r="672" spans="1:16" x14ac:dyDescent="0.25">
      <c r="A672" s="2" t="str">
        <f>Database!A674</f>
        <v>TBL</v>
      </c>
      <c r="B672" s="2">
        <f t="shared" si="90"/>
        <v>2</v>
      </c>
      <c r="C672" s="3">
        <f t="shared" si="91"/>
        <v>0.390625</v>
      </c>
      <c r="D672" s="2" t="str">
        <f>Database!C674</f>
        <v>D</v>
      </c>
      <c r="E672" s="2" t="str">
        <f>Database!B674</f>
        <v>Erik Cernak</v>
      </c>
      <c r="F672" s="19">
        <f>2022-Database!D674</f>
        <v>25</v>
      </c>
      <c r="G672" s="2" t="str">
        <f>Database!F674</f>
        <v>SVK</v>
      </c>
      <c r="H672" s="4" t="str">
        <f>Database!E674</f>
        <v>--</v>
      </c>
      <c r="I672" s="18">
        <f>Database!G674</f>
        <v>2950000</v>
      </c>
      <c r="J672" s="2" t="str">
        <f t="shared" si="92"/>
        <v/>
      </c>
      <c r="K672" s="2" t="str">
        <f t="shared" si="93"/>
        <v/>
      </c>
      <c r="L672" s="2" t="str">
        <f t="shared" si="94"/>
        <v/>
      </c>
      <c r="M672" s="2">
        <f t="shared" si="95"/>
        <v>2950000</v>
      </c>
      <c r="N672" s="2" t="str">
        <f t="shared" si="96"/>
        <v/>
      </c>
      <c r="O672" s="2">
        <f t="shared" si="97"/>
        <v>104</v>
      </c>
      <c r="P672">
        <f t="shared" si="98"/>
        <v>103</v>
      </c>
    </row>
    <row r="673" spans="1:16" x14ac:dyDescent="0.25">
      <c r="A673" s="2" t="str">
        <f>Database!A678</f>
        <v>TBL</v>
      </c>
      <c r="B673" s="2">
        <f t="shared" si="90"/>
        <v>2</v>
      </c>
      <c r="C673" s="3">
        <f t="shared" si="91"/>
        <v>0.25</v>
      </c>
      <c r="D673" s="2" t="str">
        <f>Database!C678</f>
        <v>L</v>
      </c>
      <c r="E673" s="2" t="str">
        <f>Database!B678</f>
        <v>Nicholas Paul</v>
      </c>
      <c r="F673" s="19">
        <f>2022-Database!D678</f>
        <v>27</v>
      </c>
      <c r="G673" s="2" t="str">
        <f>Database!F678</f>
        <v>CAN</v>
      </c>
      <c r="H673" s="4" t="str">
        <f>Database!E678</f>
        <v>ON</v>
      </c>
      <c r="I673" s="18">
        <f>Database!G678</f>
        <v>3150000</v>
      </c>
      <c r="J673" s="2">
        <f t="shared" si="92"/>
        <v>3150000</v>
      </c>
      <c r="K673" s="2" t="str">
        <f t="shared" si="93"/>
        <v/>
      </c>
      <c r="L673" s="2" t="str">
        <f t="shared" si="94"/>
        <v/>
      </c>
      <c r="M673" s="2" t="str">
        <f t="shared" si="95"/>
        <v/>
      </c>
      <c r="N673" s="2" t="str">
        <f t="shared" si="96"/>
        <v/>
      </c>
      <c r="O673" s="2">
        <f t="shared" si="97"/>
        <v>57</v>
      </c>
      <c r="P673">
        <f t="shared" si="98"/>
        <v>56</v>
      </c>
    </row>
    <row r="674" spans="1:16" x14ac:dyDescent="0.25">
      <c r="A674" s="2" t="str">
        <f>Database!A671</f>
        <v>TBL</v>
      </c>
      <c r="B674" s="2">
        <f t="shared" si="90"/>
        <v>2</v>
      </c>
      <c r="C674" s="3">
        <f t="shared" si="91"/>
        <v>0.21875</v>
      </c>
      <c r="D674" s="2" t="str">
        <f>Database!C671</f>
        <v>G</v>
      </c>
      <c r="E674" s="2" t="str">
        <f>Database!B671</f>
        <v>Brian Elliott</v>
      </c>
      <c r="F674" s="19">
        <f>2022-Database!D671</f>
        <v>37</v>
      </c>
      <c r="G674" s="2" t="str">
        <f>Database!F671</f>
        <v>CAN</v>
      </c>
      <c r="H674" s="4" t="str">
        <f>Database!E671</f>
        <v>ON</v>
      </c>
      <c r="I674" s="18">
        <f>Database!G671</f>
        <v>900000</v>
      </c>
      <c r="J674" s="2" t="str">
        <f t="shared" si="92"/>
        <v/>
      </c>
      <c r="K674" s="2" t="str">
        <f t="shared" si="93"/>
        <v/>
      </c>
      <c r="L674" s="2" t="str">
        <f t="shared" si="94"/>
        <v/>
      </c>
      <c r="M674" s="2" t="str">
        <f t="shared" si="95"/>
        <v/>
      </c>
      <c r="N674" s="2">
        <f t="shared" si="96"/>
        <v>900000</v>
      </c>
      <c r="O674" s="2">
        <f t="shared" si="97"/>
        <v>58</v>
      </c>
      <c r="P674">
        <f t="shared" si="98"/>
        <v>57</v>
      </c>
    </row>
    <row r="675" spans="1:16" x14ac:dyDescent="0.25">
      <c r="A675" s="2" t="str">
        <f>Database!A681</f>
        <v>TBL</v>
      </c>
      <c r="B675" s="2">
        <f t="shared" si="90"/>
        <v>2</v>
      </c>
      <c r="C675" s="3">
        <f t="shared" si="91"/>
        <v>0.21875</v>
      </c>
      <c r="D675" s="2" t="str">
        <f>Database!C681</f>
        <v>D</v>
      </c>
      <c r="E675" s="2" t="str">
        <f>Database!B681</f>
        <v>Philippe Myers</v>
      </c>
      <c r="F675" s="19">
        <f>2022-Database!D681</f>
        <v>25</v>
      </c>
      <c r="G675" s="2" t="str">
        <f>Database!F681</f>
        <v>CAN</v>
      </c>
      <c r="H675" s="4" t="str">
        <f>Database!E681</f>
        <v>NB</v>
      </c>
      <c r="I675" s="18">
        <f>Database!G681</f>
        <v>2550000</v>
      </c>
      <c r="J675" s="2" t="str">
        <f t="shared" si="92"/>
        <v/>
      </c>
      <c r="K675" s="2" t="str">
        <f t="shared" si="93"/>
        <v/>
      </c>
      <c r="L675" s="2" t="str">
        <f t="shared" si="94"/>
        <v/>
      </c>
      <c r="M675" s="2">
        <f t="shared" si="95"/>
        <v>2550000</v>
      </c>
      <c r="N675" s="2" t="str">
        <f t="shared" si="96"/>
        <v/>
      </c>
      <c r="O675" s="2">
        <f t="shared" si="97"/>
        <v>115</v>
      </c>
      <c r="P675">
        <f t="shared" si="98"/>
        <v>114</v>
      </c>
    </row>
    <row r="676" spans="1:16" x14ac:dyDescent="0.25">
      <c r="A676" s="2" t="str">
        <f>Database!A668</f>
        <v>TBL</v>
      </c>
      <c r="B676" s="2">
        <f t="shared" si="90"/>
        <v>3</v>
      </c>
      <c r="C676" s="3">
        <f t="shared" si="91"/>
        <v>1</v>
      </c>
      <c r="D676" s="2" t="str">
        <f>Database!C668</f>
        <v>C</v>
      </c>
      <c r="E676" s="2" t="str">
        <f>Database!B668</f>
        <v>Anthony Cirelli</v>
      </c>
      <c r="F676" s="19">
        <f>2022-Database!D668</f>
        <v>25</v>
      </c>
      <c r="G676" s="2" t="str">
        <f>Database!F668</f>
        <v>CAN</v>
      </c>
      <c r="H676" s="4" t="str">
        <f>Database!E668</f>
        <v>ON</v>
      </c>
      <c r="I676" s="18">
        <f>Database!G668</f>
        <v>4800000</v>
      </c>
      <c r="J676" s="2" t="str">
        <f t="shared" si="92"/>
        <v/>
      </c>
      <c r="K676" s="2">
        <f t="shared" si="93"/>
        <v>4800000</v>
      </c>
      <c r="L676" s="2" t="str">
        <f t="shared" si="94"/>
        <v/>
      </c>
      <c r="M676" s="2" t="str">
        <f t="shared" si="95"/>
        <v/>
      </c>
      <c r="N676" s="2" t="str">
        <f t="shared" si="96"/>
        <v/>
      </c>
      <c r="O676" s="2">
        <f t="shared" si="97"/>
        <v>65</v>
      </c>
      <c r="P676">
        <f t="shared" si="98"/>
        <v>64</v>
      </c>
    </row>
    <row r="677" spans="1:16" x14ac:dyDescent="0.25">
      <c r="A677" s="2" t="str">
        <f>Database!A673</f>
        <v>TBL</v>
      </c>
      <c r="B677" s="2">
        <f t="shared" si="90"/>
        <v>3</v>
      </c>
      <c r="C677" s="3">
        <f t="shared" si="91"/>
        <v>0.8125</v>
      </c>
      <c r="D677" s="2" t="str">
        <f>Database!C673</f>
        <v>R</v>
      </c>
      <c r="E677" s="2" t="str">
        <f>Database!B673</f>
        <v>Corey Perry</v>
      </c>
      <c r="F677" s="19">
        <f>2022-Database!D673</f>
        <v>37</v>
      </c>
      <c r="G677" s="2" t="str">
        <f>Database!F673</f>
        <v>CAN</v>
      </c>
      <c r="H677" s="4" t="str">
        <f>Database!E673</f>
        <v>ON</v>
      </c>
      <c r="I677" s="18">
        <f>Database!G673</f>
        <v>1000000</v>
      </c>
      <c r="J677" s="2" t="str">
        <f t="shared" si="92"/>
        <v/>
      </c>
      <c r="K677" s="2" t="str">
        <f t="shared" si="93"/>
        <v/>
      </c>
      <c r="L677" s="2">
        <f t="shared" si="94"/>
        <v>1000000</v>
      </c>
      <c r="M677" s="2" t="str">
        <f t="shared" si="95"/>
        <v/>
      </c>
      <c r="N677" s="2" t="str">
        <f t="shared" si="96"/>
        <v/>
      </c>
      <c r="O677" s="2">
        <f t="shared" si="97"/>
        <v>71</v>
      </c>
      <c r="P677">
        <f t="shared" si="98"/>
        <v>70</v>
      </c>
    </row>
    <row r="678" spans="1:16" x14ac:dyDescent="0.25">
      <c r="A678" s="2" t="str">
        <f>Database!A669</f>
        <v>TBL</v>
      </c>
      <c r="B678" s="2">
        <f t="shared" si="90"/>
        <v>3</v>
      </c>
      <c r="C678" s="3">
        <f t="shared" si="91"/>
        <v>0.5625</v>
      </c>
      <c r="D678" s="2" t="str">
        <f>Database!C669</f>
        <v>L</v>
      </c>
      <c r="E678" s="2" t="str">
        <f>Database!B669</f>
        <v>Brandon Hagel</v>
      </c>
      <c r="F678" s="19">
        <f>2022-Database!D669</f>
        <v>24</v>
      </c>
      <c r="G678" s="2" t="str">
        <f>Database!F669</f>
        <v>CAN</v>
      </c>
      <c r="H678" s="4" t="str">
        <f>Database!E669</f>
        <v>SK</v>
      </c>
      <c r="I678" s="18">
        <f>Database!G669</f>
        <v>1500000</v>
      </c>
      <c r="J678" s="2">
        <f t="shared" si="92"/>
        <v>1500000</v>
      </c>
      <c r="K678" s="2" t="str">
        <f t="shared" si="93"/>
        <v/>
      </c>
      <c r="L678" s="2" t="str">
        <f t="shared" si="94"/>
        <v/>
      </c>
      <c r="M678" s="2" t="str">
        <f t="shared" si="95"/>
        <v/>
      </c>
      <c r="N678" s="2" t="str">
        <f t="shared" si="96"/>
        <v/>
      </c>
      <c r="O678" s="2">
        <f t="shared" si="97"/>
        <v>79</v>
      </c>
      <c r="P678">
        <f t="shared" si="98"/>
        <v>78</v>
      </c>
    </row>
    <row r="679" spans="1:16" x14ac:dyDescent="0.25">
      <c r="A679" s="2" t="str">
        <f>Database!A680</f>
        <v>TBL</v>
      </c>
      <c r="B679" s="2">
        <f t="shared" si="90"/>
        <v>3</v>
      </c>
      <c r="C679" s="3">
        <f t="shared" si="91"/>
        <v>0.25</v>
      </c>
      <c r="D679" s="2" t="str">
        <f>Database!C680</f>
        <v>L</v>
      </c>
      <c r="E679" s="2" t="str">
        <f>Database!B680</f>
        <v>Pat Maroon</v>
      </c>
      <c r="F679" s="19">
        <f>2022-Database!D680</f>
        <v>34</v>
      </c>
      <c r="G679" s="2" t="str">
        <f>Database!F680</f>
        <v>USA</v>
      </c>
      <c r="H679" s="4" t="str">
        <f>Database!E680</f>
        <v>MO</v>
      </c>
      <c r="I679" s="18">
        <f>Database!G680</f>
        <v>1000000</v>
      </c>
      <c r="J679" s="2">
        <f t="shared" si="92"/>
        <v>1000000</v>
      </c>
      <c r="K679" s="2" t="str">
        <f t="shared" si="93"/>
        <v/>
      </c>
      <c r="L679" s="2" t="str">
        <f t="shared" si="94"/>
        <v/>
      </c>
      <c r="M679" s="2" t="str">
        <f t="shared" si="95"/>
        <v/>
      </c>
      <c r="N679" s="2" t="str">
        <f t="shared" si="96"/>
        <v/>
      </c>
      <c r="O679" s="2">
        <f t="shared" si="97"/>
        <v>89</v>
      </c>
      <c r="P679">
        <f t="shared" si="98"/>
        <v>88</v>
      </c>
    </row>
    <row r="680" spans="1:16" x14ac:dyDescent="0.25">
      <c r="A680" s="2" t="str">
        <f>Database!A682</f>
        <v>TBL</v>
      </c>
      <c r="B680" s="2">
        <f t="shared" si="90"/>
        <v>3</v>
      </c>
      <c r="C680" s="3">
        <f t="shared" si="91"/>
        <v>0.25</v>
      </c>
      <c r="D680" s="2" t="str">
        <f>Database!C682</f>
        <v>L</v>
      </c>
      <c r="E680" s="2" t="str">
        <f>Database!B682</f>
        <v>Pierre-Edouard Bellemare</v>
      </c>
      <c r="F680" s="19">
        <f>2022-Database!D682</f>
        <v>37</v>
      </c>
      <c r="G680" s="2" t="str">
        <f>Database!F682</f>
        <v>FRA</v>
      </c>
      <c r="H680" s="4" t="str">
        <f>Database!E682</f>
        <v>--</v>
      </c>
      <c r="I680" s="18">
        <f>Database!G682</f>
        <v>1000000</v>
      </c>
      <c r="J680" s="2">
        <f t="shared" si="92"/>
        <v>1000000</v>
      </c>
      <c r="K680" s="2" t="str">
        <f t="shared" si="93"/>
        <v/>
      </c>
      <c r="L680" s="2" t="str">
        <f t="shared" si="94"/>
        <v/>
      </c>
      <c r="M680" s="2" t="str">
        <f t="shared" si="95"/>
        <v/>
      </c>
      <c r="N680" s="2" t="str">
        <f t="shared" si="96"/>
        <v/>
      </c>
      <c r="O680" s="2">
        <f t="shared" si="97"/>
        <v>89</v>
      </c>
      <c r="P680">
        <f t="shared" si="98"/>
        <v>88</v>
      </c>
    </row>
    <row r="681" spans="1:16" x14ac:dyDescent="0.25">
      <c r="A681" s="2" t="str">
        <f>Database!A687</f>
        <v>TBL</v>
      </c>
      <c r="B681" s="2">
        <f t="shared" si="90"/>
        <v>3</v>
      </c>
      <c r="C681" s="3">
        <f t="shared" si="91"/>
        <v>9.375E-2</v>
      </c>
      <c r="D681" s="2" t="str">
        <f>Database!C687</f>
        <v>C</v>
      </c>
      <c r="E681" s="2" t="str">
        <f>Database!B687</f>
        <v>Vladislav Namestnikov</v>
      </c>
      <c r="F681" s="19">
        <f>2022-Database!D687</f>
        <v>30</v>
      </c>
      <c r="G681" s="2" t="str">
        <f>Database!F687</f>
        <v>RUS</v>
      </c>
      <c r="H681" s="4" t="str">
        <f>Database!E687</f>
        <v>--</v>
      </c>
      <c r="I681" s="18">
        <f>Database!G687</f>
        <v>2500000</v>
      </c>
      <c r="J681" s="2" t="str">
        <f t="shared" si="92"/>
        <v/>
      </c>
      <c r="K681" s="2">
        <f t="shared" si="93"/>
        <v>2500000</v>
      </c>
      <c r="L681" s="2" t="str">
        <f t="shared" si="94"/>
        <v/>
      </c>
      <c r="M681" s="2" t="str">
        <f t="shared" si="95"/>
        <v/>
      </c>
      <c r="N681" s="2" t="str">
        <f t="shared" si="96"/>
        <v/>
      </c>
      <c r="O681" s="2">
        <f t="shared" si="97"/>
        <v>94</v>
      </c>
      <c r="P681">
        <f t="shared" si="98"/>
        <v>93</v>
      </c>
    </row>
    <row r="682" spans="1:16" x14ac:dyDescent="0.25">
      <c r="A682" s="2" t="str">
        <f>Database!A672</f>
        <v>TBL</v>
      </c>
      <c r="B682" s="2">
        <f t="shared" si="90"/>
        <v>4</v>
      </c>
      <c r="C682" s="3">
        <f t="shared" si="91"/>
        <v>1</v>
      </c>
      <c r="D682" s="2" t="str">
        <f>Database!C672</f>
        <v>D</v>
      </c>
      <c r="E682" s="2" t="str">
        <f>Database!B672</f>
        <v>Cal Foote</v>
      </c>
      <c r="F682" s="19">
        <f>2022-Database!D672</f>
        <v>24</v>
      </c>
      <c r="G682" s="2" t="str">
        <f>Database!F672</f>
        <v>USA</v>
      </c>
      <c r="H682" s="4" t="str">
        <f>Database!E672</f>
        <v>CO</v>
      </c>
      <c r="I682" s="18">
        <f>Database!G672</f>
        <v>850000</v>
      </c>
      <c r="J682" s="2" t="str">
        <f t="shared" si="92"/>
        <v/>
      </c>
      <c r="K682" s="2" t="str">
        <f t="shared" si="93"/>
        <v/>
      </c>
      <c r="L682" s="2" t="str">
        <f t="shared" si="94"/>
        <v/>
      </c>
      <c r="M682" s="2">
        <f t="shared" si="95"/>
        <v>850000</v>
      </c>
      <c r="N682" s="2" t="str">
        <f t="shared" si="96"/>
        <v/>
      </c>
      <c r="O682" s="2">
        <f t="shared" si="97"/>
        <v>193</v>
      </c>
      <c r="P682">
        <f t="shared" si="98"/>
        <v>192</v>
      </c>
    </row>
    <row r="683" spans="1:16" x14ac:dyDescent="0.25">
      <c r="A683" s="2" t="str">
        <f>Database!A688</f>
        <v>TBL</v>
      </c>
      <c r="B683" s="2">
        <f t="shared" si="90"/>
        <v>4</v>
      </c>
      <c r="C683" s="3">
        <f t="shared" si="91"/>
        <v>1</v>
      </c>
      <c r="D683" s="2" t="str">
        <f>Database!C688</f>
        <v>D</v>
      </c>
      <c r="E683" s="2" t="str">
        <f>Database!B688</f>
        <v>Zach Bogosian</v>
      </c>
      <c r="F683" s="19">
        <f>2022-Database!D688</f>
        <v>32</v>
      </c>
      <c r="G683" s="2" t="str">
        <f>Database!F688</f>
        <v>USA</v>
      </c>
      <c r="H683" s="4" t="str">
        <f>Database!E688</f>
        <v>NY</v>
      </c>
      <c r="I683" s="18">
        <f>Database!G688</f>
        <v>850000</v>
      </c>
      <c r="J683" s="2" t="str">
        <f t="shared" si="92"/>
        <v/>
      </c>
      <c r="K683" s="2" t="str">
        <f t="shared" si="93"/>
        <v/>
      </c>
      <c r="L683" s="2" t="str">
        <f t="shared" si="94"/>
        <v/>
      </c>
      <c r="M683" s="2">
        <f t="shared" si="95"/>
        <v>850000</v>
      </c>
      <c r="N683" s="2" t="str">
        <f t="shared" si="96"/>
        <v/>
      </c>
      <c r="O683" s="2">
        <f t="shared" si="97"/>
        <v>193</v>
      </c>
      <c r="P683">
        <f t="shared" si="98"/>
        <v>192</v>
      </c>
    </row>
    <row r="684" spans="1:16" x14ac:dyDescent="0.25">
      <c r="A684" s="2" t="str">
        <f>Database!A675</f>
        <v>TBL</v>
      </c>
      <c r="B684" s="2">
        <f t="shared" si="90"/>
        <v>4</v>
      </c>
      <c r="C684" s="3">
        <f t="shared" si="91"/>
        <v>0.625</v>
      </c>
      <c r="D684" s="2" t="str">
        <f>Database!C675</f>
        <v>D</v>
      </c>
      <c r="E684" s="2" t="str">
        <f>Database!B675</f>
        <v>Haydn Fleury</v>
      </c>
      <c r="F684" s="19">
        <f>2022-Database!D675</f>
        <v>26</v>
      </c>
      <c r="G684" s="2" t="str">
        <f>Database!F675</f>
        <v>CAN</v>
      </c>
      <c r="H684" s="4" t="str">
        <f>Database!E675</f>
        <v>SK</v>
      </c>
      <c r="I684" s="18">
        <f>Database!G675</f>
        <v>762500</v>
      </c>
      <c r="J684" s="2" t="str">
        <f t="shared" si="92"/>
        <v/>
      </c>
      <c r="K684" s="2" t="str">
        <f t="shared" si="93"/>
        <v/>
      </c>
      <c r="L684" s="2" t="str">
        <f t="shared" si="94"/>
        <v/>
      </c>
      <c r="M684" s="2">
        <f t="shared" si="95"/>
        <v>762500</v>
      </c>
      <c r="N684" s="2" t="str">
        <f t="shared" si="96"/>
        <v/>
      </c>
      <c r="O684" s="2">
        <f t="shared" si="97"/>
        <v>217</v>
      </c>
      <c r="P684">
        <f t="shared" si="98"/>
        <v>216</v>
      </c>
    </row>
    <row r="685" spans="1:16" x14ac:dyDescent="0.25">
      <c r="A685" s="2" t="str">
        <f>Database!A685</f>
        <v>TBL</v>
      </c>
      <c r="B685" s="2">
        <f t="shared" si="90"/>
        <v>4</v>
      </c>
      <c r="C685" s="3">
        <f t="shared" si="91"/>
        <v>0.359375</v>
      </c>
      <c r="D685" s="2" t="str">
        <f>Database!C685</f>
        <v>D</v>
      </c>
      <c r="E685" s="2" t="str">
        <f>Database!B685</f>
        <v>Trevor Carrick</v>
      </c>
      <c r="F685" s="19">
        <f>2022-Database!D685</f>
        <v>28</v>
      </c>
      <c r="G685" s="2" t="str">
        <f>Database!F685</f>
        <v>CAN</v>
      </c>
      <c r="H685" s="4" t="str">
        <f>Database!E685</f>
        <v>ON</v>
      </c>
      <c r="I685" s="18">
        <f>Database!G685</f>
        <v>750000</v>
      </c>
      <c r="J685" s="2" t="str">
        <f t="shared" si="92"/>
        <v/>
      </c>
      <c r="K685" s="2" t="str">
        <f t="shared" si="93"/>
        <v/>
      </c>
      <c r="L685" s="2" t="str">
        <f t="shared" si="94"/>
        <v/>
      </c>
      <c r="M685" s="2">
        <f t="shared" si="95"/>
        <v>750000</v>
      </c>
      <c r="N685" s="2" t="str">
        <f t="shared" si="96"/>
        <v/>
      </c>
      <c r="O685" s="2">
        <f t="shared" si="97"/>
        <v>234</v>
      </c>
      <c r="P685">
        <f t="shared" si="98"/>
        <v>233</v>
      </c>
    </row>
    <row r="686" spans="1:16" x14ac:dyDescent="0.25">
      <c r="A686" s="2" t="str">
        <f>Database!A683</f>
        <v>TBL</v>
      </c>
      <c r="B686" s="2">
        <f t="shared" si="90"/>
        <v>5</v>
      </c>
      <c r="C686" s="3">
        <f t="shared" si="91"/>
        <v>0.75</v>
      </c>
      <c r="D686" s="2" t="str">
        <f>Database!C683</f>
        <v>C</v>
      </c>
      <c r="E686" s="2" t="str">
        <f>Database!B683</f>
        <v>Ross Colton</v>
      </c>
      <c r="F686" s="19">
        <f>2022-Database!D683</f>
        <v>26</v>
      </c>
      <c r="G686" s="2" t="str">
        <f>Database!F683</f>
        <v>USA</v>
      </c>
      <c r="H686" s="4" t="str">
        <f>Database!E683</f>
        <v>NJ</v>
      </c>
      <c r="I686" s="18">
        <f>Database!G683</f>
        <v>1125000</v>
      </c>
      <c r="J686" s="2" t="str">
        <f t="shared" si="92"/>
        <v/>
      </c>
      <c r="K686" s="2">
        <f t="shared" si="93"/>
        <v>1125000</v>
      </c>
      <c r="L686" s="2" t="str">
        <f t="shared" si="94"/>
        <v/>
      </c>
      <c r="M686" s="2" t="str">
        <f t="shared" si="95"/>
        <v/>
      </c>
      <c r="N686" s="2" t="str">
        <f t="shared" si="96"/>
        <v/>
      </c>
      <c r="O686" s="2">
        <f t="shared" si="97"/>
        <v>137</v>
      </c>
      <c r="P686">
        <f t="shared" si="98"/>
        <v>136</v>
      </c>
    </row>
    <row r="687" spans="1:16" x14ac:dyDescent="0.25">
      <c r="A687" s="2" t="str">
        <f>Database!A664</f>
        <v>TBL</v>
      </c>
      <c r="B687" s="2">
        <f t="shared" si="90"/>
        <v>7</v>
      </c>
      <c r="C687" s="3">
        <f t="shared" si="91"/>
        <v>0.6875</v>
      </c>
      <c r="D687" s="2" t="str">
        <f>Database!C664</f>
        <v>C</v>
      </c>
      <c r="E687" s="2" t="str">
        <f>Database!B664</f>
        <v>Alex Barre-Boulet</v>
      </c>
      <c r="F687" s="19">
        <f>2022-Database!D664</f>
        <v>25</v>
      </c>
      <c r="G687" s="2" t="str">
        <f>Database!F664</f>
        <v>CAN</v>
      </c>
      <c r="H687" s="4" t="str">
        <f>Database!E664</f>
        <v>QC</v>
      </c>
      <c r="I687" s="18">
        <f>Database!G664</f>
        <v>758333</v>
      </c>
      <c r="J687" s="2" t="str">
        <f t="shared" si="92"/>
        <v/>
      </c>
      <c r="K687" s="2">
        <f t="shared" si="93"/>
        <v>758333</v>
      </c>
      <c r="L687" s="2" t="str">
        <f t="shared" si="94"/>
        <v/>
      </c>
      <c r="M687" s="2" t="str">
        <f t="shared" si="95"/>
        <v/>
      </c>
      <c r="N687" s="2" t="str">
        <f t="shared" si="96"/>
        <v/>
      </c>
      <c r="O687" s="2">
        <f t="shared" si="97"/>
        <v>203</v>
      </c>
      <c r="P687">
        <f t="shared" si="98"/>
        <v>202</v>
      </c>
    </row>
    <row r="688" spans="1:16" x14ac:dyDescent="0.25">
      <c r="A688" s="2" t="str">
        <f>Database!A665</f>
        <v>TBL</v>
      </c>
      <c r="B688" s="2">
        <f t="shared" si="90"/>
        <v>7</v>
      </c>
      <c r="C688" s="3">
        <f t="shared" si="91"/>
        <v>0.6875</v>
      </c>
      <c r="D688" s="2" t="str">
        <f>Database!C665</f>
        <v>C</v>
      </c>
      <c r="E688" s="2" t="str">
        <f>Database!B665</f>
        <v>Alex Barré-Boulet</v>
      </c>
      <c r="F688" s="19">
        <f>2022-Database!D665</f>
        <v>25</v>
      </c>
      <c r="G688" s="2" t="str">
        <f>Database!F665</f>
        <v>CAN</v>
      </c>
      <c r="H688" s="4" t="str">
        <f>Database!E665</f>
        <v>QC</v>
      </c>
      <c r="I688" s="18">
        <f>Database!G665</f>
        <v>758333</v>
      </c>
      <c r="J688" s="2" t="str">
        <f t="shared" si="92"/>
        <v/>
      </c>
      <c r="K688" s="2">
        <f t="shared" si="93"/>
        <v>758333</v>
      </c>
      <c r="L688" s="2" t="str">
        <f t="shared" si="94"/>
        <v/>
      </c>
      <c r="M688" s="2" t="str">
        <f t="shared" si="95"/>
        <v/>
      </c>
      <c r="N688" s="2" t="str">
        <f t="shared" si="96"/>
        <v/>
      </c>
      <c r="O688" s="2">
        <f t="shared" si="97"/>
        <v>203</v>
      </c>
      <c r="P688">
        <f t="shared" si="98"/>
        <v>202</v>
      </c>
    </row>
    <row r="689" spans="1:16" x14ac:dyDescent="0.25">
      <c r="A689" s="2" t="str">
        <f>Database!A704</f>
        <v>TOR</v>
      </c>
      <c r="B689" s="2">
        <f t="shared" si="90"/>
        <v>1</v>
      </c>
      <c r="C689" s="3">
        <f t="shared" si="91"/>
        <v>1</v>
      </c>
      <c r="D689" s="2" t="str">
        <f>Database!C704</f>
        <v>R</v>
      </c>
      <c r="E689" s="2" t="str">
        <f>Database!B704</f>
        <v>Mitchell Marner</v>
      </c>
      <c r="F689" s="19">
        <f>2022-Database!D704</f>
        <v>25</v>
      </c>
      <c r="G689" s="2" t="str">
        <f>Database!F704</f>
        <v>CAN</v>
      </c>
      <c r="H689" s="4" t="str">
        <f>Database!E704</f>
        <v>ON</v>
      </c>
      <c r="I689" s="18">
        <f>Database!G704</f>
        <v>10903000</v>
      </c>
      <c r="J689" s="2" t="str">
        <f t="shared" si="92"/>
        <v/>
      </c>
      <c r="K689" s="2" t="str">
        <f t="shared" si="93"/>
        <v/>
      </c>
      <c r="L689" s="2">
        <f t="shared" si="94"/>
        <v>10903000</v>
      </c>
      <c r="M689" s="2" t="str">
        <f t="shared" si="95"/>
        <v/>
      </c>
      <c r="N689" s="2" t="str">
        <f t="shared" si="96"/>
        <v/>
      </c>
      <c r="O689" s="2">
        <f t="shared" si="97"/>
        <v>1</v>
      </c>
      <c r="P689">
        <f t="shared" si="98"/>
        <v>0</v>
      </c>
    </row>
    <row r="690" spans="1:16" x14ac:dyDescent="0.25">
      <c r="A690" s="2" t="str">
        <f>Database!A691</f>
        <v>TOR</v>
      </c>
      <c r="B690" s="2">
        <f t="shared" si="90"/>
        <v>1</v>
      </c>
      <c r="C690" s="3">
        <f t="shared" si="91"/>
        <v>0.96875</v>
      </c>
      <c r="D690" s="2" t="str">
        <f>Database!C691</f>
        <v>C</v>
      </c>
      <c r="E690" s="2" t="str">
        <f>Database!B691</f>
        <v>Auston Matthews</v>
      </c>
      <c r="F690" s="19">
        <f>2022-Database!D691</f>
        <v>25</v>
      </c>
      <c r="G690" s="2" t="str">
        <f>Database!F691</f>
        <v>USA</v>
      </c>
      <c r="H690" s="4" t="str">
        <f>Database!E691</f>
        <v>CA</v>
      </c>
      <c r="I690" s="18">
        <f>Database!G691</f>
        <v>11640250</v>
      </c>
      <c r="J690" s="2" t="str">
        <f t="shared" si="92"/>
        <v/>
      </c>
      <c r="K690" s="2">
        <f t="shared" si="93"/>
        <v>11640250</v>
      </c>
      <c r="L690" s="2" t="str">
        <f t="shared" si="94"/>
        <v/>
      </c>
      <c r="M690" s="2" t="str">
        <f t="shared" si="95"/>
        <v/>
      </c>
      <c r="N690" s="2" t="str">
        <f t="shared" si="96"/>
        <v/>
      </c>
      <c r="O690" s="2">
        <f t="shared" si="97"/>
        <v>2</v>
      </c>
      <c r="P690">
        <f t="shared" si="98"/>
        <v>1</v>
      </c>
    </row>
    <row r="691" spans="1:16" x14ac:dyDescent="0.25">
      <c r="A691" s="2" t="str">
        <f>Database!A698</f>
        <v>TOR</v>
      </c>
      <c r="B691" s="2">
        <f t="shared" si="90"/>
        <v>1</v>
      </c>
      <c r="C691" s="3">
        <f t="shared" si="91"/>
        <v>0.9375</v>
      </c>
      <c r="D691" s="2" t="str">
        <f>Database!C698</f>
        <v>C</v>
      </c>
      <c r="E691" s="2" t="str">
        <f>Database!B698</f>
        <v>John Tavares</v>
      </c>
      <c r="F691" s="19">
        <f>2022-Database!D698</f>
        <v>32</v>
      </c>
      <c r="G691" s="2" t="str">
        <f>Database!F698</f>
        <v>CAN</v>
      </c>
      <c r="H691" s="4" t="str">
        <f>Database!E698</f>
        <v>ON</v>
      </c>
      <c r="I691" s="18">
        <f>Database!G698</f>
        <v>11000000</v>
      </c>
      <c r="J691" s="2" t="str">
        <f t="shared" si="92"/>
        <v/>
      </c>
      <c r="K691" s="2">
        <f t="shared" si="93"/>
        <v>11000000</v>
      </c>
      <c r="L691" s="2" t="str">
        <f t="shared" si="94"/>
        <v/>
      </c>
      <c r="M691" s="2" t="str">
        <f t="shared" si="95"/>
        <v/>
      </c>
      <c r="N691" s="2" t="str">
        <f t="shared" si="96"/>
        <v/>
      </c>
      <c r="O691" s="2">
        <f t="shared" si="97"/>
        <v>3</v>
      </c>
      <c r="P691">
        <f t="shared" si="98"/>
        <v>2</v>
      </c>
    </row>
    <row r="692" spans="1:16" x14ac:dyDescent="0.25">
      <c r="A692" s="2" t="str">
        <f>Database!A705</f>
        <v>TOR</v>
      </c>
      <c r="B692" s="2">
        <f t="shared" si="90"/>
        <v>1</v>
      </c>
      <c r="C692" s="3">
        <f t="shared" si="91"/>
        <v>0.703125</v>
      </c>
      <c r="D692" s="2" t="str">
        <f>Database!C705</f>
        <v>D</v>
      </c>
      <c r="E692" s="2" t="str">
        <f>Database!B705</f>
        <v>Morgan Rielly</v>
      </c>
      <c r="F692" s="19">
        <f>2022-Database!D705</f>
        <v>28</v>
      </c>
      <c r="G692" s="2" t="str">
        <f>Database!F705</f>
        <v>CAN</v>
      </c>
      <c r="H692" s="4" t="str">
        <f>Database!E705</f>
        <v>BC</v>
      </c>
      <c r="I692" s="18">
        <f>Database!G705</f>
        <v>7500000</v>
      </c>
      <c r="J692" s="2" t="str">
        <f t="shared" si="92"/>
        <v/>
      </c>
      <c r="K692" s="2" t="str">
        <f t="shared" si="93"/>
        <v/>
      </c>
      <c r="L692" s="2" t="str">
        <f t="shared" si="94"/>
        <v/>
      </c>
      <c r="M692" s="2">
        <f t="shared" si="95"/>
        <v>7500000</v>
      </c>
      <c r="N692" s="2" t="str">
        <f t="shared" si="96"/>
        <v/>
      </c>
      <c r="O692" s="2">
        <f t="shared" si="97"/>
        <v>20</v>
      </c>
      <c r="P692">
        <f t="shared" si="98"/>
        <v>19</v>
      </c>
    </row>
    <row r="693" spans="1:16" x14ac:dyDescent="0.25">
      <c r="A693" s="2" t="str">
        <f>Database!A713</f>
        <v>TOR</v>
      </c>
      <c r="B693" s="2">
        <f t="shared" si="90"/>
        <v>1</v>
      </c>
      <c r="C693" s="3">
        <f t="shared" si="91"/>
        <v>0.6875</v>
      </c>
      <c r="D693" s="2" t="str">
        <f>Database!C713</f>
        <v>R</v>
      </c>
      <c r="E693" s="2" t="str">
        <f>Database!B713</f>
        <v>William Nylander</v>
      </c>
      <c r="F693" s="19">
        <f>2022-Database!D713</f>
        <v>26</v>
      </c>
      <c r="G693" s="2" t="str">
        <f>Database!F713</f>
        <v>SWE</v>
      </c>
      <c r="H693" s="4" t="str">
        <f>Database!E713</f>
        <v>--</v>
      </c>
      <c r="I693" s="18">
        <f>Database!G713</f>
        <v>6962366</v>
      </c>
      <c r="J693" s="2" t="str">
        <f t="shared" si="92"/>
        <v/>
      </c>
      <c r="K693" s="2" t="str">
        <f t="shared" si="93"/>
        <v/>
      </c>
      <c r="L693" s="2">
        <f t="shared" si="94"/>
        <v>6962366</v>
      </c>
      <c r="M693" s="2" t="str">
        <f t="shared" si="95"/>
        <v/>
      </c>
      <c r="N693" s="2" t="str">
        <f t="shared" si="96"/>
        <v/>
      </c>
      <c r="O693" s="2">
        <f t="shared" si="97"/>
        <v>11</v>
      </c>
      <c r="P693">
        <f t="shared" si="98"/>
        <v>10</v>
      </c>
    </row>
    <row r="694" spans="1:16" x14ac:dyDescent="0.25">
      <c r="A694" s="2" t="str">
        <f>Database!A696</f>
        <v>TOR</v>
      </c>
      <c r="B694" s="2">
        <f t="shared" si="90"/>
        <v>1</v>
      </c>
      <c r="C694" s="3">
        <f t="shared" si="91"/>
        <v>0.28125</v>
      </c>
      <c r="D694" s="2" t="str">
        <f>Database!C696</f>
        <v>D</v>
      </c>
      <c r="E694" s="2" t="str">
        <f>Database!B696</f>
        <v>Jake Muzzin</v>
      </c>
      <c r="F694" s="19">
        <f>2022-Database!D696</f>
        <v>33</v>
      </c>
      <c r="G694" s="2" t="str">
        <f>Database!F696</f>
        <v>CAN</v>
      </c>
      <c r="H694" s="4" t="str">
        <f>Database!E696</f>
        <v>ON</v>
      </c>
      <c r="I694" s="18">
        <f>Database!G696</f>
        <v>5625000</v>
      </c>
      <c r="J694" s="2" t="str">
        <f t="shared" si="92"/>
        <v/>
      </c>
      <c r="K694" s="2" t="str">
        <f t="shared" si="93"/>
        <v/>
      </c>
      <c r="L694" s="2" t="str">
        <f t="shared" si="94"/>
        <v/>
      </c>
      <c r="M694" s="2">
        <f t="shared" si="95"/>
        <v>5625000</v>
      </c>
      <c r="N694" s="2" t="str">
        <f t="shared" si="96"/>
        <v/>
      </c>
      <c r="O694" s="2">
        <f t="shared" si="97"/>
        <v>47</v>
      </c>
      <c r="P694">
        <f t="shared" si="98"/>
        <v>46</v>
      </c>
    </row>
    <row r="695" spans="1:16" x14ac:dyDescent="0.25">
      <c r="A695" s="2" t="str">
        <f>Database!A710</f>
        <v>TOR</v>
      </c>
      <c r="B695" s="2">
        <f t="shared" si="90"/>
        <v>1</v>
      </c>
      <c r="C695" s="3">
        <f t="shared" si="91"/>
        <v>0.171875</v>
      </c>
      <c r="D695" s="2" t="str">
        <f>Database!C710</f>
        <v>D</v>
      </c>
      <c r="E695" s="2" t="str">
        <f>Database!B710</f>
        <v>TJ Brodie</v>
      </c>
      <c r="F695" s="19">
        <f>2022-Database!D710</f>
        <v>32</v>
      </c>
      <c r="G695" s="2" t="str">
        <f>Database!F710</f>
        <v>CAN</v>
      </c>
      <c r="H695" s="4" t="str">
        <f>Database!E710</f>
        <v>ON</v>
      </c>
      <c r="I695" s="18">
        <f>Database!G710</f>
        <v>5000000</v>
      </c>
      <c r="J695" s="2" t="str">
        <f t="shared" si="92"/>
        <v/>
      </c>
      <c r="K695" s="2" t="str">
        <f t="shared" si="93"/>
        <v/>
      </c>
      <c r="L695" s="2" t="str">
        <f t="shared" si="94"/>
        <v/>
      </c>
      <c r="M695" s="2">
        <f t="shared" si="95"/>
        <v>5000000</v>
      </c>
      <c r="N695" s="2" t="str">
        <f t="shared" si="96"/>
        <v/>
      </c>
      <c r="O695" s="2">
        <f t="shared" si="97"/>
        <v>54</v>
      </c>
      <c r="P695">
        <f t="shared" si="98"/>
        <v>53</v>
      </c>
    </row>
    <row r="696" spans="1:16" x14ac:dyDescent="0.25">
      <c r="A696" s="2" t="str">
        <f>Database!A695</f>
        <v>TOR</v>
      </c>
      <c r="B696" s="2">
        <f t="shared" si="90"/>
        <v>2</v>
      </c>
      <c r="C696" s="3">
        <f t="shared" si="91"/>
        <v>0.6875</v>
      </c>
      <c r="D696" s="2" t="str">
        <f>Database!C695</f>
        <v>G</v>
      </c>
      <c r="E696" s="2" t="str">
        <f>Database!B695</f>
        <v>Ilya Samsonov</v>
      </c>
      <c r="F696" s="19">
        <f>2022-Database!D695</f>
        <v>25</v>
      </c>
      <c r="G696" s="2" t="str">
        <f>Database!F695</f>
        <v>RUS</v>
      </c>
      <c r="H696" s="4" t="str">
        <f>Database!E695</f>
        <v>--</v>
      </c>
      <c r="I696" s="18">
        <f>Database!G695</f>
        <v>1800000</v>
      </c>
      <c r="J696" s="2" t="str">
        <f t="shared" si="92"/>
        <v/>
      </c>
      <c r="K696" s="2" t="str">
        <f t="shared" si="93"/>
        <v/>
      </c>
      <c r="L696" s="2" t="str">
        <f t="shared" si="94"/>
        <v/>
      </c>
      <c r="M696" s="2" t="str">
        <f t="shared" si="95"/>
        <v/>
      </c>
      <c r="N696" s="2">
        <f t="shared" si="96"/>
        <v>1800000</v>
      </c>
      <c r="O696" s="2">
        <f t="shared" si="97"/>
        <v>43</v>
      </c>
      <c r="P696">
        <f t="shared" si="98"/>
        <v>42</v>
      </c>
    </row>
    <row r="697" spans="1:16" x14ac:dyDescent="0.25">
      <c r="A697" s="2" t="str">
        <f>Database!A694</f>
        <v>TOR</v>
      </c>
      <c r="B697" s="2">
        <f t="shared" si="90"/>
        <v>3</v>
      </c>
      <c r="C697" s="3">
        <f t="shared" si="91"/>
        <v>1</v>
      </c>
      <c r="D697" s="2" t="str">
        <f>Database!C694</f>
        <v>G</v>
      </c>
      <c r="E697" s="2" t="str">
        <f>Database!B694</f>
        <v>Erik Kallgren</v>
      </c>
      <c r="F697" s="19">
        <f>2022-Database!D694</f>
        <v>26</v>
      </c>
      <c r="G697" s="2" t="str">
        <f>Database!F694</f>
        <v>SWE</v>
      </c>
      <c r="H697" s="4" t="str">
        <f>Database!E694</f>
        <v>--</v>
      </c>
      <c r="I697" s="18">
        <f>Database!G694</f>
        <v>750000</v>
      </c>
      <c r="J697" s="2" t="str">
        <f t="shared" si="92"/>
        <v/>
      </c>
      <c r="K697" s="2" t="str">
        <f t="shared" si="93"/>
        <v/>
      </c>
      <c r="L697" s="2" t="str">
        <f t="shared" si="94"/>
        <v/>
      </c>
      <c r="M697" s="2" t="str">
        <f t="shared" si="95"/>
        <v/>
      </c>
      <c r="N697" s="2">
        <f t="shared" si="96"/>
        <v>750000</v>
      </c>
      <c r="O697" s="2">
        <f t="shared" si="97"/>
        <v>65</v>
      </c>
      <c r="P697">
        <f t="shared" si="98"/>
        <v>64</v>
      </c>
    </row>
    <row r="698" spans="1:16" x14ac:dyDescent="0.25">
      <c r="A698" s="2" t="str">
        <f>Database!A700</f>
        <v>TOR</v>
      </c>
      <c r="B698" s="2">
        <f t="shared" si="90"/>
        <v>3</v>
      </c>
      <c r="C698" s="3">
        <f t="shared" si="91"/>
        <v>0.984375</v>
      </c>
      <c r="D698" s="2" t="str">
        <f>Database!C700</f>
        <v>D</v>
      </c>
      <c r="E698" s="2" t="str">
        <f>Database!B700</f>
        <v>Justin Holl</v>
      </c>
      <c r="F698" s="19">
        <f>2022-Database!D700</f>
        <v>30</v>
      </c>
      <c r="G698" s="2" t="str">
        <f>Database!F700</f>
        <v>USA</v>
      </c>
      <c r="H698" s="4" t="str">
        <f>Database!E700</f>
        <v>MN</v>
      </c>
      <c r="I698" s="18">
        <f>Database!G700</f>
        <v>2000000</v>
      </c>
      <c r="J698" s="2" t="str">
        <f t="shared" si="92"/>
        <v/>
      </c>
      <c r="K698" s="2" t="str">
        <f t="shared" si="93"/>
        <v/>
      </c>
      <c r="L698" s="2" t="str">
        <f t="shared" si="94"/>
        <v/>
      </c>
      <c r="M698" s="2">
        <f t="shared" si="95"/>
        <v>2000000</v>
      </c>
      <c r="N698" s="2" t="str">
        <f t="shared" si="96"/>
        <v/>
      </c>
      <c r="O698" s="2">
        <f t="shared" si="97"/>
        <v>130</v>
      </c>
      <c r="P698">
        <f t="shared" si="98"/>
        <v>129</v>
      </c>
    </row>
    <row r="699" spans="1:16" x14ac:dyDescent="0.25">
      <c r="A699" s="2" t="str">
        <f>Database!A708</f>
        <v>TOR</v>
      </c>
      <c r="B699" s="2">
        <f t="shared" si="90"/>
        <v>3</v>
      </c>
      <c r="C699" s="3">
        <f t="shared" si="91"/>
        <v>0.875</v>
      </c>
      <c r="D699" s="2" t="str">
        <f>Database!C708</f>
        <v>L</v>
      </c>
      <c r="E699" s="2" t="str">
        <f>Database!B708</f>
        <v>Pierre Engvall</v>
      </c>
      <c r="F699" s="19">
        <f>2022-Database!D708</f>
        <v>26</v>
      </c>
      <c r="G699" s="2" t="str">
        <f>Database!F708</f>
        <v>SWE</v>
      </c>
      <c r="H699" s="4" t="str">
        <f>Database!E708</f>
        <v>--</v>
      </c>
      <c r="I699" s="18">
        <f>Database!G708</f>
        <v>2250000</v>
      </c>
      <c r="J699" s="2">
        <f t="shared" si="92"/>
        <v>2250000</v>
      </c>
      <c r="K699" s="2" t="str">
        <f t="shared" si="93"/>
        <v/>
      </c>
      <c r="L699" s="2" t="str">
        <f t="shared" si="94"/>
        <v/>
      </c>
      <c r="M699" s="2" t="str">
        <f t="shared" si="95"/>
        <v/>
      </c>
      <c r="N699" s="2" t="str">
        <f t="shared" si="96"/>
        <v/>
      </c>
      <c r="O699" s="2">
        <f t="shared" si="97"/>
        <v>69</v>
      </c>
      <c r="P699">
        <f t="shared" si="98"/>
        <v>68</v>
      </c>
    </row>
    <row r="700" spans="1:16" x14ac:dyDescent="0.25">
      <c r="A700" s="2" t="str">
        <f>Database!A707</f>
        <v>TOR</v>
      </c>
      <c r="B700" s="2">
        <f t="shared" si="90"/>
        <v>3</v>
      </c>
      <c r="C700" s="3">
        <f t="shared" si="91"/>
        <v>0.8125</v>
      </c>
      <c r="D700" s="2" t="str">
        <f>Database!C707</f>
        <v>R</v>
      </c>
      <c r="E700" s="2" t="str">
        <f>Database!B707</f>
        <v>Nicolas Aube-Kubel</v>
      </c>
      <c r="F700" s="19">
        <f>2022-Database!D707</f>
        <v>26</v>
      </c>
      <c r="G700" s="2" t="str">
        <f>Database!F707</f>
        <v>CAN</v>
      </c>
      <c r="H700" s="4" t="str">
        <f>Database!E707</f>
        <v>AB</v>
      </c>
      <c r="I700" s="18">
        <f>Database!G707</f>
        <v>1000000</v>
      </c>
      <c r="J700" s="2" t="str">
        <f t="shared" si="92"/>
        <v/>
      </c>
      <c r="K700" s="2" t="str">
        <f t="shared" si="93"/>
        <v/>
      </c>
      <c r="L700" s="2">
        <f t="shared" si="94"/>
        <v>1000000</v>
      </c>
      <c r="M700" s="2" t="str">
        <f t="shared" si="95"/>
        <v/>
      </c>
      <c r="N700" s="2" t="str">
        <f t="shared" si="96"/>
        <v/>
      </c>
      <c r="O700" s="2">
        <f t="shared" si="97"/>
        <v>71</v>
      </c>
      <c r="P700">
        <f t="shared" si="98"/>
        <v>70</v>
      </c>
    </row>
    <row r="701" spans="1:16" x14ac:dyDescent="0.25">
      <c r="A701" s="2" t="str">
        <f>Database!A709</f>
        <v>TOR</v>
      </c>
      <c r="B701" s="2">
        <f t="shared" si="90"/>
        <v>3</v>
      </c>
      <c r="C701" s="3">
        <f t="shared" si="91"/>
        <v>0.796875</v>
      </c>
      <c r="D701" s="2" t="str">
        <f>Database!C709</f>
        <v>D</v>
      </c>
      <c r="E701" s="2" t="str">
        <f>Database!B709</f>
        <v>Timothy Liljegren</v>
      </c>
      <c r="F701" s="19">
        <f>2022-Database!D709</f>
        <v>23</v>
      </c>
      <c r="G701" s="2" t="str">
        <f>Database!F709</f>
        <v>SWE</v>
      </c>
      <c r="H701" s="4" t="str">
        <f>Database!E709</f>
        <v>--</v>
      </c>
      <c r="I701" s="18">
        <f>Database!G709</f>
        <v>1400000</v>
      </c>
      <c r="J701" s="2" t="str">
        <f t="shared" si="92"/>
        <v/>
      </c>
      <c r="K701" s="2" t="str">
        <f t="shared" si="93"/>
        <v/>
      </c>
      <c r="L701" s="2" t="str">
        <f t="shared" si="94"/>
        <v/>
      </c>
      <c r="M701" s="2">
        <f t="shared" si="95"/>
        <v>1400000</v>
      </c>
      <c r="N701" s="2" t="str">
        <f t="shared" si="96"/>
        <v/>
      </c>
      <c r="O701" s="2">
        <f t="shared" si="97"/>
        <v>142</v>
      </c>
      <c r="P701">
        <f t="shared" si="98"/>
        <v>141</v>
      </c>
    </row>
    <row r="702" spans="1:16" x14ac:dyDescent="0.25">
      <c r="A702" s="2" t="str">
        <f>Database!A690</f>
        <v>TOR</v>
      </c>
      <c r="B702" s="2">
        <f t="shared" si="90"/>
        <v>3</v>
      </c>
      <c r="C702" s="3">
        <f t="shared" si="91"/>
        <v>0.71875</v>
      </c>
      <c r="D702" s="2" t="str">
        <f>Database!C690</f>
        <v>C</v>
      </c>
      <c r="E702" s="2" t="str">
        <f>Database!B690</f>
        <v>Alexander Kerfoot</v>
      </c>
      <c r="F702" s="19">
        <f>2022-Database!D690</f>
        <v>28</v>
      </c>
      <c r="G702" s="2" t="str">
        <f>Database!F690</f>
        <v>CAN</v>
      </c>
      <c r="H702" s="4" t="str">
        <f>Database!E690</f>
        <v>BC</v>
      </c>
      <c r="I702" s="18">
        <f>Database!G690</f>
        <v>3500000</v>
      </c>
      <c r="J702" s="2" t="str">
        <f t="shared" si="92"/>
        <v/>
      </c>
      <c r="K702" s="2">
        <f t="shared" si="93"/>
        <v>3500000</v>
      </c>
      <c r="L702" s="2" t="str">
        <f t="shared" si="94"/>
        <v/>
      </c>
      <c r="M702" s="2" t="str">
        <f t="shared" si="95"/>
        <v/>
      </c>
      <c r="N702" s="2" t="str">
        <f t="shared" si="96"/>
        <v/>
      </c>
      <c r="O702" s="2">
        <f t="shared" si="97"/>
        <v>74</v>
      </c>
      <c r="P702">
        <f t="shared" si="98"/>
        <v>73</v>
      </c>
    </row>
    <row r="703" spans="1:16" x14ac:dyDescent="0.25">
      <c r="A703" s="2" t="str">
        <f>Database!A712</f>
        <v>TOR</v>
      </c>
      <c r="B703" s="2">
        <f t="shared" si="90"/>
        <v>3</v>
      </c>
      <c r="C703" s="3">
        <f t="shared" si="91"/>
        <v>0.625</v>
      </c>
      <c r="D703" s="2" t="str">
        <f>Database!C712</f>
        <v>R</v>
      </c>
      <c r="E703" s="2" t="str">
        <f>Database!B712</f>
        <v>Wayne Simmonds</v>
      </c>
      <c r="F703" s="19">
        <f>2022-Database!D712</f>
        <v>34</v>
      </c>
      <c r="G703" s="2" t="str">
        <f>Database!F712</f>
        <v>CAN</v>
      </c>
      <c r="H703" s="4" t="str">
        <f>Database!E712</f>
        <v>ON</v>
      </c>
      <c r="I703" s="18">
        <f>Database!G712</f>
        <v>900000</v>
      </c>
      <c r="J703" s="2" t="str">
        <f t="shared" si="92"/>
        <v/>
      </c>
      <c r="K703" s="2" t="str">
        <f t="shared" si="93"/>
        <v/>
      </c>
      <c r="L703" s="2">
        <f t="shared" si="94"/>
        <v>900000</v>
      </c>
      <c r="M703" s="2" t="str">
        <f t="shared" si="95"/>
        <v/>
      </c>
      <c r="N703" s="2" t="str">
        <f t="shared" si="96"/>
        <v/>
      </c>
      <c r="O703" s="2">
        <f t="shared" si="97"/>
        <v>77</v>
      </c>
      <c r="P703">
        <f t="shared" si="98"/>
        <v>76</v>
      </c>
    </row>
    <row r="704" spans="1:16" x14ac:dyDescent="0.25">
      <c r="A704" s="2" t="str">
        <f>Database!A697</f>
        <v>TOR</v>
      </c>
      <c r="B704" s="2">
        <f t="shared" si="90"/>
        <v>3</v>
      </c>
      <c r="C704" s="3">
        <f t="shared" si="91"/>
        <v>0.15625</v>
      </c>
      <c r="D704" s="2" t="str">
        <f>Database!C697</f>
        <v>R</v>
      </c>
      <c r="E704" s="2" t="str">
        <f>Database!B697</f>
        <v>Joey Anderson</v>
      </c>
      <c r="F704" s="19">
        <f>2022-Database!D697</f>
        <v>24</v>
      </c>
      <c r="G704" s="2" t="str">
        <f>Database!F697</f>
        <v>USA</v>
      </c>
      <c r="H704" s="4" t="str">
        <f>Database!E697</f>
        <v>MN</v>
      </c>
      <c r="I704" s="18">
        <f>Database!G697</f>
        <v>750000</v>
      </c>
      <c r="J704" s="2" t="str">
        <f t="shared" si="92"/>
        <v/>
      </c>
      <c r="K704" s="2" t="str">
        <f t="shared" si="93"/>
        <v/>
      </c>
      <c r="L704" s="2">
        <f t="shared" si="94"/>
        <v>750000</v>
      </c>
      <c r="M704" s="2" t="str">
        <f t="shared" si="95"/>
        <v/>
      </c>
      <c r="N704" s="2" t="str">
        <f t="shared" si="96"/>
        <v/>
      </c>
      <c r="O704" s="2">
        <f t="shared" si="97"/>
        <v>92</v>
      </c>
      <c r="P704">
        <f t="shared" si="98"/>
        <v>91</v>
      </c>
    </row>
    <row r="705" spans="1:16" x14ac:dyDescent="0.25">
      <c r="A705" s="2" t="str">
        <f>Database!A703</f>
        <v>TOR</v>
      </c>
      <c r="B705" s="2">
        <f t="shared" si="90"/>
        <v>3</v>
      </c>
      <c r="C705" s="3">
        <f t="shared" si="91"/>
        <v>0.125</v>
      </c>
      <c r="D705" s="2" t="str">
        <f>Database!C703</f>
        <v>L</v>
      </c>
      <c r="E705" s="2" t="str">
        <f>Database!B703</f>
        <v>Michael Bunting</v>
      </c>
      <c r="F705" s="19">
        <f>2022-Database!D703</f>
        <v>27</v>
      </c>
      <c r="G705" s="2" t="str">
        <f>Database!F703</f>
        <v>CAN</v>
      </c>
      <c r="H705" s="4" t="str">
        <f>Database!E703</f>
        <v>ON</v>
      </c>
      <c r="I705" s="18">
        <f>Database!G703</f>
        <v>950000</v>
      </c>
      <c r="J705" s="2">
        <f t="shared" si="92"/>
        <v>950000</v>
      </c>
      <c r="K705" s="2" t="str">
        <f t="shared" si="93"/>
        <v/>
      </c>
      <c r="L705" s="2" t="str">
        <f t="shared" si="94"/>
        <v/>
      </c>
      <c r="M705" s="2" t="str">
        <f t="shared" si="95"/>
        <v/>
      </c>
      <c r="N705" s="2" t="str">
        <f t="shared" si="96"/>
        <v/>
      </c>
      <c r="O705" s="2">
        <f t="shared" si="97"/>
        <v>93</v>
      </c>
      <c r="P705">
        <f t="shared" si="98"/>
        <v>92</v>
      </c>
    </row>
    <row r="706" spans="1:16" x14ac:dyDescent="0.25">
      <c r="A706" s="2" t="str">
        <f>Database!A692</f>
        <v>TOR</v>
      </c>
      <c r="B706" s="2">
        <f t="shared" ref="B706:B769" si="99">IF(D706="D",(P706-MOD(P706,64))/64,(P706-MOD(P706,32))/32)+1</f>
        <v>4</v>
      </c>
      <c r="C706" s="3">
        <f t="shared" ref="C706:C769" si="100">IF(D706="D",(64-MOD(P706,64))/64,(32-MOD(P706,32))/32)</f>
        <v>0.8125</v>
      </c>
      <c r="D706" s="2" t="str">
        <f>Database!C692</f>
        <v>C</v>
      </c>
      <c r="E706" s="2" t="str">
        <f>Database!B692</f>
        <v>Calle Jarnkrok</v>
      </c>
      <c r="F706" s="19">
        <f>2022-Database!D692</f>
        <v>31</v>
      </c>
      <c r="G706" s="2" t="str">
        <f>Database!F692</f>
        <v>SWE</v>
      </c>
      <c r="H706" s="4" t="str">
        <f>Database!E692</f>
        <v>--</v>
      </c>
      <c r="I706" s="18">
        <f>Database!G692</f>
        <v>2100000</v>
      </c>
      <c r="J706" s="2" t="str">
        <f t="shared" ref="J706:J769" si="101">IF($D706="L",$I706,"")</f>
        <v/>
      </c>
      <c r="K706" s="2">
        <f t="shared" ref="K706:K769" si="102">IF($D706="C",$I706,"")</f>
        <v>2100000</v>
      </c>
      <c r="L706" s="2" t="str">
        <f t="shared" ref="L706:L769" si="103">IF($D706="R",$I706,"")</f>
        <v/>
      </c>
      <c r="M706" s="2" t="str">
        <f t="shared" ref="M706:M769" si="104">IF($D706="D",$I706,"")</f>
        <v/>
      </c>
      <c r="N706" s="2" t="str">
        <f t="shared" ref="N706:N769" si="105">IF($D706="G",$I706,"")</f>
        <v/>
      </c>
      <c r="O706" s="2">
        <f t="shared" ref="O706:O769" si="106">IF(D706="L",RANK(J706,J$2:J$815,FALSE),0)+IF(D706="C",RANK(K706,K$2:K$815,FALSE),0)+IF(D706="R",RANK(L706,L$2:L$815,FALSE),0)+IF(D706="D",RANK(M706,M$2:M$815,FALSE),0)+IF(D706="G",RANK(N706,N$2:N$815,FALSE),0)</f>
        <v>103</v>
      </c>
      <c r="P706">
        <f t="shared" ref="P706:P769" si="107">O706-1</f>
        <v>102</v>
      </c>
    </row>
    <row r="707" spans="1:16" x14ac:dyDescent="0.25">
      <c r="A707" s="2" t="str">
        <f>Database!A702</f>
        <v>TOR</v>
      </c>
      <c r="B707" s="2">
        <f t="shared" si="99"/>
        <v>4</v>
      </c>
      <c r="C707" s="3">
        <f t="shared" si="100"/>
        <v>0.8125</v>
      </c>
      <c r="D707" s="2" t="str">
        <f>Database!C702</f>
        <v>D</v>
      </c>
      <c r="E707" s="2" t="str">
        <f>Database!B702</f>
        <v>Mark Giordano</v>
      </c>
      <c r="F707" s="19">
        <f>2022-Database!D702</f>
        <v>39</v>
      </c>
      <c r="G707" s="2" t="str">
        <f>Database!F702</f>
        <v>CAN</v>
      </c>
      <c r="H707" s="4" t="str">
        <f>Database!E702</f>
        <v>ON</v>
      </c>
      <c r="I707" s="18">
        <f>Database!G702</f>
        <v>800000</v>
      </c>
      <c r="J707" s="2" t="str">
        <f t="shared" si="101"/>
        <v/>
      </c>
      <c r="K707" s="2" t="str">
        <f t="shared" si="102"/>
        <v/>
      </c>
      <c r="L707" s="2" t="str">
        <f t="shared" si="103"/>
        <v/>
      </c>
      <c r="M707" s="2">
        <f t="shared" si="104"/>
        <v>800000</v>
      </c>
      <c r="N707" s="2" t="str">
        <f t="shared" si="105"/>
        <v/>
      </c>
      <c r="O707" s="2">
        <f t="shared" si="106"/>
        <v>205</v>
      </c>
      <c r="P707">
        <f t="shared" si="107"/>
        <v>204</v>
      </c>
    </row>
    <row r="708" spans="1:16" x14ac:dyDescent="0.25">
      <c r="A708" s="2" t="str">
        <f>Database!A701</f>
        <v>TOR</v>
      </c>
      <c r="B708" s="2">
        <f t="shared" si="99"/>
        <v>4</v>
      </c>
      <c r="C708" s="3">
        <f t="shared" si="100"/>
        <v>0.625</v>
      </c>
      <c r="D708" s="2" t="str">
        <f>Database!C701</f>
        <v>L</v>
      </c>
      <c r="E708" s="2" t="str">
        <f>Database!B701</f>
        <v>Kyle Clifford</v>
      </c>
      <c r="F708" s="19">
        <f>2022-Database!D701</f>
        <v>31</v>
      </c>
      <c r="G708" s="2" t="str">
        <f>Database!F701</f>
        <v>CAN</v>
      </c>
      <c r="H708" s="4" t="str">
        <f>Database!E701</f>
        <v>ON</v>
      </c>
      <c r="I708" s="18">
        <f>Database!G701</f>
        <v>762500</v>
      </c>
      <c r="J708" s="2">
        <f t="shared" si="101"/>
        <v>762500</v>
      </c>
      <c r="K708" s="2" t="str">
        <f t="shared" si="102"/>
        <v/>
      </c>
      <c r="L708" s="2" t="str">
        <f t="shared" si="103"/>
        <v/>
      </c>
      <c r="M708" s="2" t="str">
        <f t="shared" si="104"/>
        <v/>
      </c>
      <c r="N708" s="2" t="str">
        <f t="shared" si="105"/>
        <v/>
      </c>
      <c r="O708" s="2">
        <f t="shared" si="106"/>
        <v>109</v>
      </c>
      <c r="P708">
        <f t="shared" si="107"/>
        <v>108</v>
      </c>
    </row>
    <row r="709" spans="1:16" x14ac:dyDescent="0.25">
      <c r="A709" s="2" t="str">
        <f>Database!A693</f>
        <v>TOR</v>
      </c>
      <c r="B709" s="2">
        <f t="shared" si="99"/>
        <v>4</v>
      </c>
      <c r="C709" s="3">
        <f t="shared" si="100"/>
        <v>0.375</v>
      </c>
      <c r="D709" s="2" t="str">
        <f>Database!C693</f>
        <v>C</v>
      </c>
      <c r="E709" s="2" t="str">
        <f>Database!B693</f>
        <v>David Kampf</v>
      </c>
      <c r="F709" s="19">
        <f>2022-Database!D693</f>
        <v>27</v>
      </c>
      <c r="G709" s="2" t="str">
        <f>Database!F693</f>
        <v>CZE</v>
      </c>
      <c r="H709" s="4" t="str">
        <f>Database!E693</f>
        <v>--</v>
      </c>
      <c r="I709" s="18">
        <f>Database!G693</f>
        <v>1500000</v>
      </c>
      <c r="J709" s="2" t="str">
        <f t="shared" si="101"/>
        <v/>
      </c>
      <c r="K709" s="2">
        <f t="shared" si="102"/>
        <v>1500000</v>
      </c>
      <c r="L709" s="2" t="str">
        <f t="shared" si="103"/>
        <v/>
      </c>
      <c r="M709" s="2" t="str">
        <f t="shared" si="104"/>
        <v/>
      </c>
      <c r="N709" s="2" t="str">
        <f t="shared" si="105"/>
        <v/>
      </c>
      <c r="O709" s="2">
        <f t="shared" si="106"/>
        <v>117</v>
      </c>
      <c r="P709">
        <f t="shared" si="107"/>
        <v>116</v>
      </c>
    </row>
    <row r="710" spans="1:16" x14ac:dyDescent="0.25">
      <c r="A710" s="2" t="str">
        <f>Database!A699</f>
        <v>TOR</v>
      </c>
      <c r="B710" s="2">
        <f t="shared" si="99"/>
        <v>4</v>
      </c>
      <c r="C710" s="3">
        <f t="shared" si="100"/>
        <v>0.359375</v>
      </c>
      <c r="D710" s="2" t="str">
        <f>Database!C699</f>
        <v>D</v>
      </c>
      <c r="E710" s="2" t="str">
        <f>Database!B699</f>
        <v>Jordie Benn</v>
      </c>
      <c r="F710" s="19">
        <f>2022-Database!D699</f>
        <v>35</v>
      </c>
      <c r="G710" s="2" t="str">
        <f>Database!F699</f>
        <v>CAN</v>
      </c>
      <c r="H710" s="4" t="str">
        <f>Database!E699</f>
        <v>BC</v>
      </c>
      <c r="I710" s="18">
        <f>Database!G699</f>
        <v>750000</v>
      </c>
      <c r="J710" s="2" t="str">
        <f t="shared" si="101"/>
        <v/>
      </c>
      <c r="K710" s="2" t="str">
        <f t="shared" si="102"/>
        <v/>
      </c>
      <c r="L710" s="2" t="str">
        <f t="shared" si="103"/>
        <v/>
      </c>
      <c r="M710" s="2">
        <f t="shared" si="104"/>
        <v>750000</v>
      </c>
      <c r="N710" s="2" t="str">
        <f t="shared" si="105"/>
        <v/>
      </c>
      <c r="O710" s="2">
        <f t="shared" si="106"/>
        <v>234</v>
      </c>
      <c r="P710">
        <f t="shared" si="107"/>
        <v>233</v>
      </c>
    </row>
    <row r="711" spans="1:16" x14ac:dyDescent="0.25">
      <c r="A711" s="2" t="str">
        <f>Database!A711</f>
        <v>TOR</v>
      </c>
      <c r="B711" s="2">
        <f t="shared" si="99"/>
        <v>4</v>
      </c>
      <c r="C711" s="3">
        <f t="shared" si="100"/>
        <v>0.359375</v>
      </c>
      <c r="D711" s="2" t="str">
        <f>Database!C711</f>
        <v>D</v>
      </c>
      <c r="E711" s="2" t="str">
        <f>Database!B711</f>
        <v>Victor Mete</v>
      </c>
      <c r="F711" s="19">
        <f>2022-Database!D711</f>
        <v>24</v>
      </c>
      <c r="G711" s="2" t="str">
        <f>Database!F711</f>
        <v>CAN</v>
      </c>
      <c r="H711" s="4" t="str">
        <f>Database!E711</f>
        <v>ON</v>
      </c>
      <c r="I711" s="18">
        <f>Database!G711</f>
        <v>750000</v>
      </c>
      <c r="J711" s="2" t="str">
        <f t="shared" si="101"/>
        <v/>
      </c>
      <c r="K711" s="2" t="str">
        <f t="shared" si="102"/>
        <v/>
      </c>
      <c r="L711" s="2" t="str">
        <f t="shared" si="103"/>
        <v/>
      </c>
      <c r="M711" s="2">
        <f t="shared" si="104"/>
        <v>750000</v>
      </c>
      <c r="N711" s="2" t="str">
        <f t="shared" si="105"/>
        <v/>
      </c>
      <c r="O711" s="2">
        <f t="shared" si="106"/>
        <v>234</v>
      </c>
      <c r="P711">
        <f t="shared" si="107"/>
        <v>233</v>
      </c>
    </row>
    <row r="712" spans="1:16" x14ac:dyDescent="0.25">
      <c r="A712" s="2" t="str">
        <f>Database!A706</f>
        <v>TOR</v>
      </c>
      <c r="B712" s="2">
        <f t="shared" si="99"/>
        <v>6</v>
      </c>
      <c r="C712" s="3">
        <f t="shared" si="100"/>
        <v>0.625</v>
      </c>
      <c r="D712" s="2" t="str">
        <f>Database!C706</f>
        <v>C</v>
      </c>
      <c r="E712" s="2" t="str">
        <f>Database!B706</f>
        <v>Nick Abruzzese</v>
      </c>
      <c r="F712" s="19">
        <f>2022-Database!D706</f>
        <v>23</v>
      </c>
      <c r="G712" s="2" t="str">
        <f>Database!F706</f>
        <v>USA</v>
      </c>
      <c r="H712" s="4" t="str">
        <f>Database!E706</f>
        <v>NY</v>
      </c>
      <c r="I712" s="18">
        <f>Database!G706</f>
        <v>850000</v>
      </c>
      <c r="J712" s="2" t="str">
        <f t="shared" si="101"/>
        <v/>
      </c>
      <c r="K712" s="2">
        <f t="shared" si="102"/>
        <v>850000</v>
      </c>
      <c r="L712" s="2" t="str">
        <f t="shared" si="103"/>
        <v/>
      </c>
      <c r="M712" s="2" t="str">
        <f t="shared" si="104"/>
        <v/>
      </c>
      <c r="N712" s="2" t="str">
        <f t="shared" si="105"/>
        <v/>
      </c>
      <c r="O712" s="2">
        <f t="shared" si="106"/>
        <v>173</v>
      </c>
      <c r="P712">
        <f t="shared" si="107"/>
        <v>172</v>
      </c>
    </row>
    <row r="713" spans="1:16" x14ac:dyDescent="0.25">
      <c r="A713" s="2" t="str">
        <f>Database!A689</f>
        <v>TOR</v>
      </c>
      <c r="B713" s="2">
        <f t="shared" si="99"/>
        <v>7</v>
      </c>
      <c r="C713" s="3">
        <f t="shared" si="100"/>
        <v>0.625</v>
      </c>
      <c r="D713" s="2" t="str">
        <f>Database!C689</f>
        <v>C</v>
      </c>
      <c r="E713" s="2" t="str">
        <f>Database!B689</f>
        <v>Adam Gaudette</v>
      </c>
      <c r="F713" s="19">
        <f>2022-Database!D689</f>
        <v>26</v>
      </c>
      <c r="G713" s="2" t="str">
        <f>Database!F689</f>
        <v>USA</v>
      </c>
      <c r="H713" s="4" t="str">
        <f>Database!E689</f>
        <v>MA</v>
      </c>
      <c r="I713" s="18">
        <f>Database!G689</f>
        <v>750000</v>
      </c>
      <c r="J713" s="2" t="str">
        <f t="shared" si="101"/>
        <v/>
      </c>
      <c r="K713" s="2">
        <f t="shared" si="102"/>
        <v>750000</v>
      </c>
      <c r="L713" s="2" t="str">
        <f t="shared" si="103"/>
        <v/>
      </c>
      <c r="M713" s="2" t="str">
        <f t="shared" si="104"/>
        <v/>
      </c>
      <c r="N713" s="2" t="str">
        <f t="shared" si="105"/>
        <v/>
      </c>
      <c r="O713" s="2">
        <f t="shared" si="106"/>
        <v>205</v>
      </c>
      <c r="P713">
        <f t="shared" si="107"/>
        <v>204</v>
      </c>
    </row>
    <row r="714" spans="1:16" x14ac:dyDescent="0.25">
      <c r="A714" s="2" t="str">
        <f>Database!A733</f>
        <v>VAN</v>
      </c>
      <c r="B714" s="2">
        <f t="shared" si="99"/>
        <v>1</v>
      </c>
      <c r="C714" s="3">
        <f t="shared" si="100"/>
        <v>0.734375</v>
      </c>
      <c r="D714" s="2" t="str">
        <f>Database!C733</f>
        <v>D</v>
      </c>
      <c r="E714" s="2" t="str">
        <f>Database!B733</f>
        <v>Quinn Hughes</v>
      </c>
      <c r="F714" s="19">
        <f>2022-Database!D733</f>
        <v>23</v>
      </c>
      <c r="G714" s="2" t="str">
        <f>Database!F733</f>
        <v>USA</v>
      </c>
      <c r="H714" s="4" t="str">
        <f>Database!E733</f>
        <v>FL</v>
      </c>
      <c r="I714" s="18">
        <f>Database!G733</f>
        <v>7850000</v>
      </c>
      <c r="J714" s="2" t="str">
        <f t="shared" si="101"/>
        <v/>
      </c>
      <c r="K714" s="2" t="str">
        <f t="shared" si="102"/>
        <v/>
      </c>
      <c r="L714" s="2" t="str">
        <f t="shared" si="103"/>
        <v/>
      </c>
      <c r="M714" s="2">
        <f t="shared" si="104"/>
        <v>7850000</v>
      </c>
      <c r="N714" s="2" t="str">
        <f t="shared" si="105"/>
        <v/>
      </c>
      <c r="O714" s="2">
        <f t="shared" si="106"/>
        <v>18</v>
      </c>
      <c r="P714">
        <f t="shared" si="107"/>
        <v>17</v>
      </c>
    </row>
    <row r="715" spans="1:16" x14ac:dyDescent="0.25">
      <c r="A715" s="2" t="str">
        <f>Database!A731</f>
        <v>VAN</v>
      </c>
      <c r="B715" s="2">
        <f t="shared" si="99"/>
        <v>1</v>
      </c>
      <c r="C715" s="3">
        <f t="shared" si="100"/>
        <v>0.671875</v>
      </c>
      <c r="D715" s="2" t="str">
        <f>Database!C731</f>
        <v>D</v>
      </c>
      <c r="E715" s="2" t="str">
        <f>Database!B731</f>
        <v>Oliver Ekman-Larsson</v>
      </c>
      <c r="F715" s="19">
        <f>2022-Database!D731</f>
        <v>31</v>
      </c>
      <c r="G715" s="2" t="str">
        <f>Database!F731</f>
        <v>SWE</v>
      </c>
      <c r="H715" s="4" t="str">
        <f>Database!E731</f>
        <v>--</v>
      </c>
      <c r="I715" s="18">
        <f>Database!G731</f>
        <v>7260000</v>
      </c>
      <c r="J715" s="2" t="str">
        <f t="shared" si="101"/>
        <v/>
      </c>
      <c r="K715" s="2" t="str">
        <f t="shared" si="102"/>
        <v/>
      </c>
      <c r="L715" s="2" t="str">
        <f t="shared" si="103"/>
        <v/>
      </c>
      <c r="M715" s="2">
        <f t="shared" si="104"/>
        <v>7260000</v>
      </c>
      <c r="N715" s="2" t="str">
        <f t="shared" si="105"/>
        <v/>
      </c>
      <c r="O715" s="2">
        <f t="shared" si="106"/>
        <v>22</v>
      </c>
      <c r="P715">
        <f t="shared" si="107"/>
        <v>21</v>
      </c>
    </row>
    <row r="716" spans="1:16" x14ac:dyDescent="0.25">
      <c r="A716" s="2" t="str">
        <f>Database!A716</f>
        <v>VAN</v>
      </c>
      <c r="B716" s="2">
        <f t="shared" si="99"/>
        <v>1</v>
      </c>
      <c r="C716" s="3">
        <f t="shared" si="100"/>
        <v>0.625</v>
      </c>
      <c r="D716" s="2" t="str">
        <f>Database!C716</f>
        <v>R</v>
      </c>
      <c r="E716" s="2" t="str">
        <f>Database!B716</f>
        <v>Brock Boeser</v>
      </c>
      <c r="F716" s="19">
        <f>2022-Database!D716</f>
        <v>25</v>
      </c>
      <c r="G716" s="2" t="str">
        <f>Database!F716</f>
        <v>USA</v>
      </c>
      <c r="H716" s="4" t="str">
        <f>Database!E716</f>
        <v>MN</v>
      </c>
      <c r="I716" s="18">
        <f>Database!G716</f>
        <v>6650000</v>
      </c>
      <c r="J716" s="2" t="str">
        <f t="shared" si="101"/>
        <v/>
      </c>
      <c r="K716" s="2" t="str">
        <f t="shared" si="102"/>
        <v/>
      </c>
      <c r="L716" s="2">
        <f t="shared" si="103"/>
        <v>6650000</v>
      </c>
      <c r="M716" s="2" t="str">
        <f t="shared" si="104"/>
        <v/>
      </c>
      <c r="N716" s="2" t="str">
        <f t="shared" si="105"/>
        <v/>
      </c>
      <c r="O716" s="2">
        <f t="shared" si="106"/>
        <v>13</v>
      </c>
      <c r="P716">
        <f t="shared" si="107"/>
        <v>12</v>
      </c>
    </row>
    <row r="717" spans="1:16" x14ac:dyDescent="0.25">
      <c r="A717" s="2" t="str">
        <f>Database!A736</f>
        <v>VAN</v>
      </c>
      <c r="B717" s="2">
        <f t="shared" si="99"/>
        <v>1</v>
      </c>
      <c r="C717" s="3">
        <f t="shared" si="100"/>
        <v>0.625</v>
      </c>
      <c r="D717" s="2" t="str">
        <f>Database!C736</f>
        <v>G</v>
      </c>
      <c r="E717" s="2" t="str">
        <f>Database!B736</f>
        <v>Thatcher Demko</v>
      </c>
      <c r="F717" s="19">
        <f>2022-Database!D736</f>
        <v>122</v>
      </c>
      <c r="G717" s="2" t="str">
        <f>Database!F736</f>
        <v>USA</v>
      </c>
      <c r="H717" s="4" t="str">
        <f>Database!E736</f>
        <v>CA</v>
      </c>
      <c r="I717" s="18">
        <f>Database!G736</f>
        <v>5000000</v>
      </c>
      <c r="J717" s="2" t="str">
        <f t="shared" si="101"/>
        <v/>
      </c>
      <c r="K717" s="2" t="str">
        <f t="shared" si="102"/>
        <v/>
      </c>
      <c r="L717" s="2" t="str">
        <f t="shared" si="103"/>
        <v/>
      </c>
      <c r="M717" s="2" t="str">
        <f t="shared" si="104"/>
        <v/>
      </c>
      <c r="N717" s="2">
        <f t="shared" si="105"/>
        <v>5000000</v>
      </c>
      <c r="O717" s="2">
        <f t="shared" si="106"/>
        <v>13</v>
      </c>
      <c r="P717">
        <f t="shared" si="107"/>
        <v>12</v>
      </c>
    </row>
    <row r="718" spans="1:16" x14ac:dyDescent="0.25">
      <c r="A718" s="2" t="str">
        <f>Database!A739</f>
        <v>VAN</v>
      </c>
      <c r="B718" s="2">
        <f t="shared" si="99"/>
        <v>1</v>
      </c>
      <c r="C718" s="3">
        <f t="shared" si="100"/>
        <v>0.421875</v>
      </c>
      <c r="D718" s="2" t="str">
        <f>Database!C739</f>
        <v>D</v>
      </c>
      <c r="E718" s="2" t="str">
        <f>Database!B739</f>
        <v>Tyler Myers</v>
      </c>
      <c r="F718" s="19">
        <f>2022-Database!D739</f>
        <v>32</v>
      </c>
      <c r="G718" s="2" t="str">
        <f>Database!F739</f>
        <v>CAN</v>
      </c>
      <c r="H718" s="4" t="str">
        <f>Database!E739</f>
        <v>--</v>
      </c>
      <c r="I718" s="18">
        <f>Database!G739</f>
        <v>6000000</v>
      </c>
      <c r="J718" s="2" t="str">
        <f t="shared" si="101"/>
        <v/>
      </c>
      <c r="K718" s="2" t="str">
        <f t="shared" si="102"/>
        <v/>
      </c>
      <c r="L718" s="2" t="str">
        <f t="shared" si="103"/>
        <v/>
      </c>
      <c r="M718" s="2">
        <f t="shared" si="104"/>
        <v>6000000</v>
      </c>
      <c r="N718" s="2" t="str">
        <f t="shared" si="105"/>
        <v/>
      </c>
      <c r="O718" s="2">
        <f t="shared" si="106"/>
        <v>38</v>
      </c>
      <c r="P718">
        <f t="shared" si="107"/>
        <v>37</v>
      </c>
    </row>
    <row r="719" spans="1:16" x14ac:dyDescent="0.25">
      <c r="A719" s="2" t="str">
        <f>Database!A722</f>
        <v>VAN</v>
      </c>
      <c r="B719" s="2">
        <f t="shared" si="99"/>
        <v>1</v>
      </c>
      <c r="C719" s="3">
        <f t="shared" si="100"/>
        <v>0.25</v>
      </c>
      <c r="D719" s="2" t="str">
        <f>Database!C722</f>
        <v>C</v>
      </c>
      <c r="E719" s="2" t="str">
        <f>Database!B722</f>
        <v>Elias Pettersson</v>
      </c>
      <c r="F719" s="19">
        <f>2022-Database!D722</f>
        <v>24</v>
      </c>
      <c r="G719" s="2" t="str">
        <f>Database!F722</f>
        <v>SWE</v>
      </c>
      <c r="H719" s="4" t="str">
        <f>Database!E722</f>
        <v>--</v>
      </c>
      <c r="I719" s="18">
        <f>Database!G722</f>
        <v>7350000</v>
      </c>
      <c r="J719" s="2" t="str">
        <f t="shared" si="101"/>
        <v/>
      </c>
      <c r="K719" s="2">
        <f t="shared" si="102"/>
        <v>7350000</v>
      </c>
      <c r="L719" s="2" t="str">
        <f t="shared" si="103"/>
        <v/>
      </c>
      <c r="M719" s="2" t="str">
        <f t="shared" si="104"/>
        <v/>
      </c>
      <c r="N719" s="2" t="str">
        <f t="shared" si="105"/>
        <v/>
      </c>
      <c r="O719" s="2">
        <f t="shared" si="106"/>
        <v>25</v>
      </c>
      <c r="P719">
        <f t="shared" si="107"/>
        <v>24</v>
      </c>
    </row>
    <row r="720" spans="1:16" x14ac:dyDescent="0.25">
      <c r="A720" s="2" t="str">
        <f>Database!A719</f>
        <v>VAN</v>
      </c>
      <c r="B720" s="2">
        <f t="shared" si="99"/>
        <v>2</v>
      </c>
      <c r="C720" s="3">
        <f t="shared" si="100"/>
        <v>0.84375</v>
      </c>
      <c r="D720" s="2" t="str">
        <f>Database!C719</f>
        <v>R</v>
      </c>
      <c r="E720" s="2" t="str">
        <f>Database!B719</f>
        <v>Conor Garland</v>
      </c>
      <c r="F720" s="19">
        <f>2022-Database!D719</f>
        <v>26</v>
      </c>
      <c r="G720" s="2" t="str">
        <f>Database!F719</f>
        <v>USA</v>
      </c>
      <c r="H720" s="4" t="str">
        <f>Database!E719</f>
        <v>MA</v>
      </c>
      <c r="I720" s="18">
        <f>Database!G719</f>
        <v>4950000</v>
      </c>
      <c r="J720" s="2" t="str">
        <f t="shared" si="101"/>
        <v/>
      </c>
      <c r="K720" s="2" t="str">
        <f t="shared" si="102"/>
        <v/>
      </c>
      <c r="L720" s="2">
        <f t="shared" si="103"/>
        <v>4950000</v>
      </c>
      <c r="M720" s="2" t="str">
        <f t="shared" si="104"/>
        <v/>
      </c>
      <c r="N720" s="2" t="str">
        <f t="shared" si="105"/>
        <v/>
      </c>
      <c r="O720" s="2">
        <f t="shared" si="106"/>
        <v>38</v>
      </c>
      <c r="P720">
        <f t="shared" si="107"/>
        <v>37</v>
      </c>
    </row>
    <row r="721" spans="1:16" x14ac:dyDescent="0.25">
      <c r="A721" s="2" t="str">
        <f>Database!A723</f>
        <v>VAN</v>
      </c>
      <c r="B721" s="2">
        <f t="shared" si="99"/>
        <v>2</v>
      </c>
      <c r="C721" s="3">
        <f t="shared" si="100"/>
        <v>0.8125</v>
      </c>
      <c r="D721" s="2" t="str">
        <f>Database!C723</f>
        <v>R</v>
      </c>
      <c r="E721" s="2" t="str">
        <f>Database!B723</f>
        <v>Ilya Mikheyev</v>
      </c>
      <c r="F721" s="19">
        <f>2022-Database!D723</f>
        <v>28</v>
      </c>
      <c r="G721" s="2" t="str">
        <f>Database!F723</f>
        <v>RUS</v>
      </c>
      <c r="H721" s="4" t="str">
        <f>Database!E723</f>
        <v>--</v>
      </c>
      <c r="I721" s="18">
        <f>Database!G723</f>
        <v>4750000</v>
      </c>
      <c r="J721" s="2" t="str">
        <f t="shared" si="101"/>
        <v/>
      </c>
      <c r="K721" s="2" t="str">
        <f t="shared" si="102"/>
        <v/>
      </c>
      <c r="L721" s="2">
        <f t="shared" si="103"/>
        <v>4750000</v>
      </c>
      <c r="M721" s="2" t="str">
        <f t="shared" si="104"/>
        <v/>
      </c>
      <c r="N721" s="2" t="str">
        <f t="shared" si="105"/>
        <v/>
      </c>
      <c r="O721" s="2">
        <f t="shared" si="106"/>
        <v>39</v>
      </c>
      <c r="P721">
        <f t="shared" si="107"/>
        <v>38</v>
      </c>
    </row>
    <row r="722" spans="1:16" x14ac:dyDescent="0.25">
      <c r="A722" s="2" t="str">
        <f>Database!A715</f>
        <v>VAN</v>
      </c>
      <c r="B722" s="2">
        <f t="shared" si="99"/>
        <v>2</v>
      </c>
      <c r="C722" s="3">
        <f t="shared" si="100"/>
        <v>0.65625</v>
      </c>
      <c r="D722" s="2" t="str">
        <f>Database!C715</f>
        <v>C</v>
      </c>
      <c r="E722" s="2" t="str">
        <f>Database!B715</f>
        <v>Bo Horvat</v>
      </c>
      <c r="F722" s="19">
        <f>2022-Database!D715</f>
        <v>27</v>
      </c>
      <c r="G722" s="2" t="str">
        <f>Database!F715</f>
        <v>CAN</v>
      </c>
      <c r="H722" s="4" t="str">
        <f>Database!E715</f>
        <v>ON</v>
      </c>
      <c r="I722" s="18">
        <f>Database!G715</f>
        <v>5500000</v>
      </c>
      <c r="J722" s="2" t="str">
        <f t="shared" si="101"/>
        <v/>
      </c>
      <c r="K722" s="2">
        <f t="shared" si="102"/>
        <v>5500000</v>
      </c>
      <c r="L722" s="2" t="str">
        <f t="shared" si="103"/>
        <v/>
      </c>
      <c r="M722" s="2" t="str">
        <f t="shared" si="104"/>
        <v/>
      </c>
      <c r="N722" s="2" t="str">
        <f t="shared" si="105"/>
        <v/>
      </c>
      <c r="O722" s="2">
        <f t="shared" si="106"/>
        <v>44</v>
      </c>
      <c r="P722">
        <f t="shared" si="107"/>
        <v>43</v>
      </c>
    </row>
    <row r="723" spans="1:16" x14ac:dyDescent="0.25">
      <c r="A723" s="2" t="str">
        <f>Database!A724</f>
        <v>VAN</v>
      </c>
      <c r="B723" s="2">
        <f t="shared" si="99"/>
        <v>2</v>
      </c>
      <c r="C723" s="3">
        <f t="shared" si="100"/>
        <v>0.4375</v>
      </c>
      <c r="D723" s="2" t="str">
        <f>Database!C724</f>
        <v>C</v>
      </c>
      <c r="E723" s="2" t="str">
        <f>Database!B724</f>
        <v>J.T. Miller</v>
      </c>
      <c r="F723" s="19">
        <f>2022-Database!D724</f>
        <v>29</v>
      </c>
      <c r="G723" s="2" t="str">
        <f>Database!F724</f>
        <v>USA</v>
      </c>
      <c r="H723" s="4" t="str">
        <f>Database!E724</f>
        <v>OH</v>
      </c>
      <c r="I723" s="18">
        <f>Database!G724</f>
        <v>5250000</v>
      </c>
      <c r="J723" s="2" t="str">
        <f t="shared" si="101"/>
        <v/>
      </c>
      <c r="K723" s="2">
        <f t="shared" si="102"/>
        <v>5250000</v>
      </c>
      <c r="L723" s="2" t="str">
        <f t="shared" si="103"/>
        <v/>
      </c>
      <c r="M723" s="2" t="str">
        <f t="shared" si="104"/>
        <v/>
      </c>
      <c r="N723" s="2" t="str">
        <f t="shared" si="105"/>
        <v/>
      </c>
      <c r="O723" s="2">
        <f t="shared" si="106"/>
        <v>51</v>
      </c>
      <c r="P723">
        <f t="shared" si="107"/>
        <v>50</v>
      </c>
    </row>
    <row r="724" spans="1:16" x14ac:dyDescent="0.25">
      <c r="A724" s="2" t="str">
        <f>Database!A735</f>
        <v>VAN</v>
      </c>
      <c r="B724" s="2">
        <f t="shared" si="99"/>
        <v>2</v>
      </c>
      <c r="C724" s="3">
        <f t="shared" si="100"/>
        <v>0.3125</v>
      </c>
      <c r="D724" s="2" t="str">
        <f>Database!C735</f>
        <v>L</v>
      </c>
      <c r="E724" s="2" t="str">
        <f>Database!B735</f>
        <v>Tanner Pearson</v>
      </c>
      <c r="F724" s="19">
        <f>2022-Database!D735</f>
        <v>30</v>
      </c>
      <c r="G724" s="2" t="str">
        <f>Database!F735</f>
        <v>CAN</v>
      </c>
      <c r="H724" s="4" t="str">
        <f>Database!E735</f>
        <v>ON</v>
      </c>
      <c r="I724" s="18">
        <f>Database!G735</f>
        <v>3250000</v>
      </c>
      <c r="J724" s="2">
        <f t="shared" si="101"/>
        <v>3250000</v>
      </c>
      <c r="K724" s="2" t="str">
        <f t="shared" si="102"/>
        <v/>
      </c>
      <c r="L724" s="2" t="str">
        <f t="shared" si="103"/>
        <v/>
      </c>
      <c r="M724" s="2" t="str">
        <f t="shared" si="104"/>
        <v/>
      </c>
      <c r="N724" s="2" t="str">
        <f t="shared" si="105"/>
        <v/>
      </c>
      <c r="O724" s="2">
        <f t="shared" si="106"/>
        <v>55</v>
      </c>
      <c r="P724">
        <f t="shared" si="107"/>
        <v>54</v>
      </c>
    </row>
    <row r="725" spans="1:16" x14ac:dyDescent="0.25">
      <c r="A725" s="2" t="str">
        <f>Database!A738</f>
        <v>VAN</v>
      </c>
      <c r="B725" s="2">
        <f t="shared" si="99"/>
        <v>2</v>
      </c>
      <c r="C725" s="3">
        <f t="shared" si="100"/>
        <v>0.203125</v>
      </c>
      <c r="D725" s="2" t="str">
        <f>Database!C738</f>
        <v>D</v>
      </c>
      <c r="E725" s="2" t="str">
        <f>Database!B738</f>
        <v>Tucker Poolman</v>
      </c>
      <c r="F725" s="19">
        <f>2022-Database!D738</f>
        <v>29</v>
      </c>
      <c r="G725" s="2" t="str">
        <f>Database!F738</f>
        <v>USA</v>
      </c>
      <c r="H725" s="4" t="str">
        <f>Database!E738</f>
        <v>IA</v>
      </c>
      <c r="I725" s="18">
        <f>Database!G738</f>
        <v>2500000</v>
      </c>
      <c r="J725" s="2" t="str">
        <f t="shared" si="101"/>
        <v/>
      </c>
      <c r="K725" s="2" t="str">
        <f t="shared" si="102"/>
        <v/>
      </c>
      <c r="L725" s="2" t="str">
        <f t="shared" si="103"/>
        <v/>
      </c>
      <c r="M725" s="2">
        <f t="shared" si="104"/>
        <v>2500000</v>
      </c>
      <c r="N725" s="2" t="str">
        <f t="shared" si="105"/>
        <v/>
      </c>
      <c r="O725" s="2">
        <f t="shared" si="106"/>
        <v>116</v>
      </c>
      <c r="P725">
        <f t="shared" si="107"/>
        <v>115</v>
      </c>
    </row>
    <row r="726" spans="1:16" x14ac:dyDescent="0.25">
      <c r="A726" s="2" t="str">
        <f>Database!A734</f>
        <v>VAN</v>
      </c>
      <c r="B726" s="2">
        <f t="shared" si="99"/>
        <v>2</v>
      </c>
      <c r="C726" s="3">
        <f t="shared" si="100"/>
        <v>6.25E-2</v>
      </c>
      <c r="D726" s="2" t="str">
        <f>Database!C734</f>
        <v>G</v>
      </c>
      <c r="E726" s="2" t="str">
        <f>Database!B734</f>
        <v>Spencer Martin</v>
      </c>
      <c r="F726" s="19">
        <f>2022-Database!D734</f>
        <v>27</v>
      </c>
      <c r="G726" s="2" t="str">
        <f>Database!F734</f>
        <v>CAN</v>
      </c>
      <c r="H726" s="4" t="str">
        <f>Database!E734</f>
        <v>ON</v>
      </c>
      <c r="I726" s="18">
        <f>Database!G734</f>
        <v>762500</v>
      </c>
      <c r="J726" s="2" t="str">
        <f t="shared" si="101"/>
        <v/>
      </c>
      <c r="K726" s="2" t="str">
        <f t="shared" si="102"/>
        <v/>
      </c>
      <c r="L726" s="2" t="str">
        <f t="shared" si="103"/>
        <v/>
      </c>
      <c r="M726" s="2" t="str">
        <f t="shared" si="104"/>
        <v/>
      </c>
      <c r="N726" s="2">
        <f t="shared" si="105"/>
        <v>762500</v>
      </c>
      <c r="O726" s="2">
        <f t="shared" si="106"/>
        <v>63</v>
      </c>
      <c r="P726">
        <f t="shared" si="107"/>
        <v>62</v>
      </c>
    </row>
    <row r="727" spans="1:16" x14ac:dyDescent="0.25">
      <c r="A727" s="2" t="str">
        <f>Database!A718</f>
        <v>VAN</v>
      </c>
      <c r="B727" s="2">
        <f t="shared" si="99"/>
        <v>3</v>
      </c>
      <c r="C727" s="3">
        <f t="shared" si="100"/>
        <v>1</v>
      </c>
      <c r="D727" s="2" t="str">
        <f>Database!C718</f>
        <v>G</v>
      </c>
      <c r="E727" s="2" t="str">
        <f>Database!B718</f>
        <v>Collin Delia</v>
      </c>
      <c r="F727" s="19">
        <f>2022-Database!D718</f>
        <v>28</v>
      </c>
      <c r="G727" s="2" t="str">
        <f>Database!F718</f>
        <v>USA</v>
      </c>
      <c r="H727" s="4" t="str">
        <f>Database!E718</f>
        <v>CA</v>
      </c>
      <c r="I727" s="18">
        <f>Database!G718</f>
        <v>750000</v>
      </c>
      <c r="J727" s="2" t="str">
        <f t="shared" si="101"/>
        <v/>
      </c>
      <c r="K727" s="2" t="str">
        <f t="shared" si="102"/>
        <v/>
      </c>
      <c r="L727" s="2" t="str">
        <f t="shared" si="103"/>
        <v/>
      </c>
      <c r="M727" s="2" t="str">
        <f t="shared" si="104"/>
        <v/>
      </c>
      <c r="N727" s="2">
        <f t="shared" si="105"/>
        <v>750000</v>
      </c>
      <c r="O727" s="2">
        <f t="shared" si="106"/>
        <v>65</v>
      </c>
      <c r="P727">
        <f t="shared" si="107"/>
        <v>64</v>
      </c>
    </row>
    <row r="728" spans="1:16" x14ac:dyDescent="0.25">
      <c r="A728" s="2" t="str">
        <f>Database!A737</f>
        <v>VAN</v>
      </c>
      <c r="B728" s="2">
        <f t="shared" si="99"/>
        <v>3</v>
      </c>
      <c r="C728" s="3">
        <f t="shared" si="100"/>
        <v>0.859375</v>
      </c>
      <c r="D728" s="2" t="str">
        <f>Database!C737</f>
        <v>D</v>
      </c>
      <c r="E728" s="2" t="str">
        <f>Database!B737</f>
        <v>Travis Dermott</v>
      </c>
      <c r="F728" s="19">
        <f>2022-Database!D737</f>
        <v>26</v>
      </c>
      <c r="G728" s="2" t="str">
        <f>Database!F737</f>
        <v>CAN</v>
      </c>
      <c r="H728" s="4" t="str">
        <f>Database!E737</f>
        <v>ON</v>
      </c>
      <c r="I728" s="18">
        <f>Database!G737</f>
        <v>1500000</v>
      </c>
      <c r="J728" s="2" t="str">
        <f t="shared" si="101"/>
        <v/>
      </c>
      <c r="K728" s="2" t="str">
        <f t="shared" si="102"/>
        <v/>
      </c>
      <c r="L728" s="2" t="str">
        <f t="shared" si="103"/>
        <v/>
      </c>
      <c r="M728" s="2">
        <f t="shared" si="104"/>
        <v>1500000</v>
      </c>
      <c r="N728" s="2" t="str">
        <f t="shared" si="105"/>
        <v/>
      </c>
      <c r="O728" s="2">
        <f t="shared" si="106"/>
        <v>138</v>
      </c>
      <c r="P728">
        <f t="shared" si="107"/>
        <v>137</v>
      </c>
    </row>
    <row r="729" spans="1:16" x14ac:dyDescent="0.25">
      <c r="A729" s="2" t="str">
        <f>Database!A740</f>
        <v>VAN</v>
      </c>
      <c r="B729" s="2">
        <f t="shared" si="99"/>
        <v>3</v>
      </c>
      <c r="C729" s="3">
        <f t="shared" si="100"/>
        <v>0.71875</v>
      </c>
      <c r="D729" s="2" t="str">
        <f>Database!C740</f>
        <v>R</v>
      </c>
      <c r="E729" s="2" t="str">
        <f>Database!B740</f>
        <v>Vasily Podkolzin</v>
      </c>
      <c r="F729" s="19">
        <f>2022-Database!D740</f>
        <v>21</v>
      </c>
      <c r="G729" s="2" t="str">
        <f>Database!F740</f>
        <v>RUS</v>
      </c>
      <c r="H729" s="4" t="str">
        <f>Database!E740</f>
        <v>--</v>
      </c>
      <c r="I729" s="18">
        <f>Database!G740</f>
        <v>925000</v>
      </c>
      <c r="J729" s="2" t="str">
        <f t="shared" si="101"/>
        <v/>
      </c>
      <c r="K729" s="2" t="str">
        <f t="shared" si="102"/>
        <v/>
      </c>
      <c r="L729" s="2">
        <f t="shared" si="103"/>
        <v>925000</v>
      </c>
      <c r="M729" s="2" t="str">
        <f t="shared" si="104"/>
        <v/>
      </c>
      <c r="N729" s="2" t="str">
        <f t="shared" si="105"/>
        <v/>
      </c>
      <c r="O729" s="2">
        <f t="shared" si="106"/>
        <v>74</v>
      </c>
      <c r="P729">
        <f t="shared" si="107"/>
        <v>73</v>
      </c>
    </row>
    <row r="730" spans="1:16" x14ac:dyDescent="0.25">
      <c r="A730" s="2" t="str">
        <f>Database!A714</f>
        <v>VAN</v>
      </c>
      <c r="B730" s="2">
        <f t="shared" si="99"/>
        <v>3</v>
      </c>
      <c r="C730" s="3">
        <f t="shared" si="100"/>
        <v>0.125</v>
      </c>
      <c r="D730" s="2" t="str">
        <f>Database!C714</f>
        <v>L</v>
      </c>
      <c r="E730" s="2" t="str">
        <f>Database!B714</f>
        <v>Andrei Kuzmenko</v>
      </c>
      <c r="F730" s="19">
        <f>2022-Database!D714</f>
        <v>26</v>
      </c>
      <c r="G730" s="2" t="str">
        <f>Database!F714</f>
        <v>RUS</v>
      </c>
      <c r="H730" s="4" t="str">
        <f>Database!E714</f>
        <v>--</v>
      </c>
      <c r="I730" s="18">
        <f>Database!G714</f>
        <v>950000</v>
      </c>
      <c r="J730" s="2">
        <f t="shared" si="101"/>
        <v>950000</v>
      </c>
      <c r="K730" s="2" t="str">
        <f t="shared" si="102"/>
        <v/>
      </c>
      <c r="L730" s="2" t="str">
        <f t="shared" si="103"/>
        <v/>
      </c>
      <c r="M730" s="2" t="str">
        <f t="shared" si="104"/>
        <v/>
      </c>
      <c r="N730" s="2" t="str">
        <f t="shared" si="105"/>
        <v/>
      </c>
      <c r="O730" s="2">
        <f t="shared" si="106"/>
        <v>93</v>
      </c>
      <c r="P730">
        <f t="shared" si="107"/>
        <v>92</v>
      </c>
    </row>
    <row r="731" spans="1:16" x14ac:dyDescent="0.25">
      <c r="A731" s="2" t="str">
        <f>Database!A726</f>
        <v>VAN</v>
      </c>
      <c r="B731" s="2">
        <f t="shared" si="99"/>
        <v>3</v>
      </c>
      <c r="C731" s="3">
        <f t="shared" si="100"/>
        <v>0.125</v>
      </c>
      <c r="D731" s="2" t="str">
        <f>Database!C726</f>
        <v>C</v>
      </c>
      <c r="E731" s="2" t="str">
        <f>Database!B726</f>
        <v>Jason Dickinson</v>
      </c>
      <c r="F731" s="19">
        <f>2022-Database!D726</f>
        <v>27</v>
      </c>
      <c r="G731" s="2" t="str">
        <f>Database!F726</f>
        <v>CAN</v>
      </c>
      <c r="H731" s="4" t="str">
        <f>Database!E726</f>
        <v>ON</v>
      </c>
      <c r="I731" s="18">
        <f>Database!G726</f>
        <v>2650000</v>
      </c>
      <c r="J731" s="2" t="str">
        <f t="shared" si="101"/>
        <v/>
      </c>
      <c r="K731" s="2">
        <f t="shared" si="102"/>
        <v>2650000</v>
      </c>
      <c r="L731" s="2" t="str">
        <f t="shared" si="103"/>
        <v/>
      </c>
      <c r="M731" s="2" t="str">
        <f t="shared" si="104"/>
        <v/>
      </c>
      <c r="N731" s="2" t="str">
        <f t="shared" si="105"/>
        <v/>
      </c>
      <c r="O731" s="2">
        <f t="shared" si="106"/>
        <v>93</v>
      </c>
      <c r="P731">
        <f t="shared" si="107"/>
        <v>92</v>
      </c>
    </row>
    <row r="732" spans="1:16" x14ac:dyDescent="0.25">
      <c r="A732" s="2" t="str">
        <f>Database!A725</f>
        <v>VAN</v>
      </c>
      <c r="B732" s="2">
        <f t="shared" si="99"/>
        <v>4</v>
      </c>
      <c r="C732" s="3">
        <f t="shared" si="100"/>
        <v>1</v>
      </c>
      <c r="D732" s="2" t="str">
        <f>Database!C725</f>
        <v>D</v>
      </c>
      <c r="E732" s="2" t="str">
        <f>Database!B725</f>
        <v>Jack Rathbone</v>
      </c>
      <c r="F732" s="19">
        <f>2022-Database!D725</f>
        <v>23</v>
      </c>
      <c r="G732" s="2" t="str">
        <f>Database!F725</f>
        <v>USA</v>
      </c>
      <c r="H732" s="4" t="str">
        <f>Database!E725</f>
        <v>MA</v>
      </c>
      <c r="I732" s="18">
        <f>Database!G725</f>
        <v>850000</v>
      </c>
      <c r="J732" s="2" t="str">
        <f t="shared" si="101"/>
        <v/>
      </c>
      <c r="K732" s="2" t="str">
        <f t="shared" si="102"/>
        <v/>
      </c>
      <c r="L732" s="2" t="str">
        <f t="shared" si="103"/>
        <v/>
      </c>
      <c r="M732" s="2">
        <f t="shared" si="104"/>
        <v>850000</v>
      </c>
      <c r="N732" s="2" t="str">
        <f t="shared" si="105"/>
        <v/>
      </c>
      <c r="O732" s="2">
        <f t="shared" si="106"/>
        <v>193</v>
      </c>
      <c r="P732">
        <f t="shared" si="107"/>
        <v>192</v>
      </c>
    </row>
    <row r="733" spans="1:16" x14ac:dyDescent="0.25">
      <c r="A733" s="2" t="str">
        <f>Database!A729</f>
        <v>VAN</v>
      </c>
      <c r="B733" s="2">
        <f t="shared" si="99"/>
        <v>4</v>
      </c>
      <c r="C733" s="3">
        <f t="shared" si="100"/>
        <v>1</v>
      </c>
      <c r="D733" s="2" t="str">
        <f>Database!C729</f>
        <v>D</v>
      </c>
      <c r="E733" s="2" t="str">
        <f>Database!B729</f>
        <v>Luke Schenn</v>
      </c>
      <c r="F733" s="19">
        <f>2022-Database!D729</f>
        <v>33</v>
      </c>
      <c r="G733" s="2" t="str">
        <f>Database!F729</f>
        <v>CAN</v>
      </c>
      <c r="H733" s="4" t="str">
        <f>Database!E729</f>
        <v>SK</v>
      </c>
      <c r="I733" s="18">
        <f>Database!G729</f>
        <v>850000</v>
      </c>
      <c r="J733" s="2" t="str">
        <f t="shared" si="101"/>
        <v/>
      </c>
      <c r="K733" s="2" t="str">
        <f t="shared" si="102"/>
        <v/>
      </c>
      <c r="L733" s="2" t="str">
        <f t="shared" si="103"/>
        <v/>
      </c>
      <c r="M733" s="2">
        <f t="shared" si="104"/>
        <v>850000</v>
      </c>
      <c r="N733" s="2" t="str">
        <f t="shared" si="105"/>
        <v/>
      </c>
      <c r="O733" s="2">
        <f t="shared" si="106"/>
        <v>193</v>
      </c>
      <c r="P733">
        <f t="shared" si="107"/>
        <v>192</v>
      </c>
    </row>
    <row r="734" spans="1:16" x14ac:dyDescent="0.25">
      <c r="A734" s="2" t="str">
        <f>Database!A730</f>
        <v>VAN</v>
      </c>
      <c r="B734" s="2">
        <f t="shared" si="99"/>
        <v>4</v>
      </c>
      <c r="C734" s="3">
        <f t="shared" si="100"/>
        <v>0.90625</v>
      </c>
      <c r="D734" s="2" t="str">
        <f>Database!C730</f>
        <v>L</v>
      </c>
      <c r="E734" s="2" t="str">
        <f>Database!B730</f>
        <v>Nils Hoglander</v>
      </c>
      <c r="F734" s="19">
        <f>2022-Database!D730</f>
        <v>22</v>
      </c>
      <c r="G734" s="2" t="str">
        <f>Database!F730</f>
        <v>SWE</v>
      </c>
      <c r="H734" s="4" t="str">
        <f>Database!E730</f>
        <v>--</v>
      </c>
      <c r="I734" s="18">
        <f>Database!G730</f>
        <v>891667</v>
      </c>
      <c r="J734" s="2">
        <f t="shared" si="101"/>
        <v>891667</v>
      </c>
      <c r="K734" s="2" t="str">
        <f t="shared" si="102"/>
        <v/>
      </c>
      <c r="L734" s="2" t="str">
        <f t="shared" si="103"/>
        <v/>
      </c>
      <c r="M734" s="2" t="str">
        <f t="shared" si="104"/>
        <v/>
      </c>
      <c r="N734" s="2" t="str">
        <f t="shared" si="105"/>
        <v/>
      </c>
      <c r="O734" s="2">
        <f t="shared" si="106"/>
        <v>100</v>
      </c>
      <c r="P734">
        <f t="shared" si="107"/>
        <v>99</v>
      </c>
    </row>
    <row r="735" spans="1:16" x14ac:dyDescent="0.25">
      <c r="A735" s="2" t="str">
        <f>Database!A732</f>
        <v>VAN</v>
      </c>
      <c r="B735" s="2">
        <f t="shared" si="99"/>
        <v>4</v>
      </c>
      <c r="C735" s="3">
        <f t="shared" si="100"/>
        <v>0.5</v>
      </c>
      <c r="D735" s="2" t="str">
        <f>Database!C732</f>
        <v>L</v>
      </c>
      <c r="E735" s="2" t="str">
        <f>Database!B732</f>
        <v>Phillip di Giuseppe</v>
      </c>
      <c r="F735" s="19">
        <f>2022-Database!D732</f>
        <v>29</v>
      </c>
      <c r="G735" s="2" t="str">
        <f>Database!F732</f>
        <v>CAN</v>
      </c>
      <c r="H735" s="4" t="str">
        <f>Database!E732</f>
        <v>ON</v>
      </c>
      <c r="I735" s="18">
        <f>Database!G732</f>
        <v>750000</v>
      </c>
      <c r="J735" s="2">
        <f t="shared" si="101"/>
        <v>750000</v>
      </c>
      <c r="K735" s="2" t="str">
        <f t="shared" si="102"/>
        <v/>
      </c>
      <c r="L735" s="2" t="str">
        <f t="shared" si="103"/>
        <v/>
      </c>
      <c r="M735" s="2" t="str">
        <f t="shared" si="104"/>
        <v/>
      </c>
      <c r="N735" s="2" t="str">
        <f t="shared" si="105"/>
        <v/>
      </c>
      <c r="O735" s="2">
        <f t="shared" si="106"/>
        <v>113</v>
      </c>
      <c r="P735">
        <f t="shared" si="107"/>
        <v>112</v>
      </c>
    </row>
    <row r="736" spans="1:16" x14ac:dyDescent="0.25">
      <c r="A736" s="2" t="str">
        <f>Database!A717</f>
        <v>VAN</v>
      </c>
      <c r="B736" s="2">
        <f t="shared" si="99"/>
        <v>4</v>
      </c>
      <c r="C736" s="3">
        <f t="shared" si="100"/>
        <v>0.359375</v>
      </c>
      <c r="D736" s="2" t="str">
        <f>Database!C717</f>
        <v>D</v>
      </c>
      <c r="E736" s="2" t="str">
        <f>Database!B717</f>
        <v>Christian Wolanin</v>
      </c>
      <c r="F736" s="19">
        <f>2022-Database!D717</f>
        <v>27</v>
      </c>
      <c r="G736" s="2" t="str">
        <f>Database!F717</f>
        <v>CAN</v>
      </c>
      <c r="H736" s="4" t="str">
        <f>Database!E717</f>
        <v>QC</v>
      </c>
      <c r="I736" s="18">
        <f>Database!G717</f>
        <v>750000</v>
      </c>
      <c r="J736" s="2" t="str">
        <f t="shared" si="101"/>
        <v/>
      </c>
      <c r="K736" s="2" t="str">
        <f t="shared" si="102"/>
        <v/>
      </c>
      <c r="L736" s="2" t="str">
        <f t="shared" si="103"/>
        <v/>
      </c>
      <c r="M736" s="2">
        <f t="shared" si="104"/>
        <v>750000</v>
      </c>
      <c r="N736" s="2" t="str">
        <f t="shared" si="105"/>
        <v/>
      </c>
      <c r="O736" s="2">
        <f t="shared" si="106"/>
        <v>234</v>
      </c>
      <c r="P736">
        <f t="shared" si="107"/>
        <v>233</v>
      </c>
    </row>
    <row r="737" spans="1:16" x14ac:dyDescent="0.25">
      <c r="A737" s="2" t="str">
        <f>Database!A728</f>
        <v>VAN</v>
      </c>
      <c r="B737" s="2">
        <f t="shared" si="99"/>
        <v>4</v>
      </c>
      <c r="C737" s="3">
        <f t="shared" si="100"/>
        <v>0.359375</v>
      </c>
      <c r="D737" s="2" t="str">
        <f>Database!C728</f>
        <v>D</v>
      </c>
      <c r="E737" s="2" t="str">
        <f>Database!B728</f>
        <v>Kyle Burroughs</v>
      </c>
      <c r="F737" s="19">
        <f>2022-Database!D728</f>
        <v>27</v>
      </c>
      <c r="G737" s="2" t="str">
        <f>Database!F728</f>
        <v>CAN</v>
      </c>
      <c r="H737" s="4" t="str">
        <f>Database!E728</f>
        <v>BC</v>
      </c>
      <c r="I737" s="18">
        <f>Database!G728</f>
        <v>750000</v>
      </c>
      <c r="J737" s="2" t="str">
        <f t="shared" si="101"/>
        <v/>
      </c>
      <c r="K737" s="2" t="str">
        <f t="shared" si="102"/>
        <v/>
      </c>
      <c r="L737" s="2" t="str">
        <f t="shared" si="103"/>
        <v/>
      </c>
      <c r="M737" s="2">
        <f t="shared" si="104"/>
        <v>750000</v>
      </c>
      <c r="N737" s="2" t="str">
        <f t="shared" si="105"/>
        <v/>
      </c>
      <c r="O737" s="2">
        <f t="shared" si="106"/>
        <v>234</v>
      </c>
      <c r="P737">
        <f t="shared" si="107"/>
        <v>233</v>
      </c>
    </row>
    <row r="738" spans="1:16" x14ac:dyDescent="0.25">
      <c r="A738" s="2" t="str">
        <f>Database!A741</f>
        <v>VAN</v>
      </c>
      <c r="B738" s="2">
        <f t="shared" si="99"/>
        <v>4</v>
      </c>
      <c r="C738" s="3">
        <f t="shared" si="100"/>
        <v>0.359375</v>
      </c>
      <c r="D738" s="2" t="str">
        <f>Database!C741</f>
        <v>D</v>
      </c>
      <c r="E738" s="2" t="str">
        <f>Database!B741</f>
        <v>Wyatt Kalynuk</v>
      </c>
      <c r="F738" s="19">
        <f>2022-Database!D741</f>
        <v>25</v>
      </c>
      <c r="G738" s="2" t="str">
        <f>Database!F741</f>
        <v>CAN</v>
      </c>
      <c r="H738" s="4" t="str">
        <f>Database!E741</f>
        <v>MB</v>
      </c>
      <c r="I738" s="18">
        <f>Database!G741</f>
        <v>750000</v>
      </c>
      <c r="J738" s="2" t="str">
        <f t="shared" si="101"/>
        <v/>
      </c>
      <c r="K738" s="2" t="str">
        <f t="shared" si="102"/>
        <v/>
      </c>
      <c r="L738" s="2" t="str">
        <f t="shared" si="103"/>
        <v/>
      </c>
      <c r="M738" s="2">
        <f t="shared" si="104"/>
        <v>750000</v>
      </c>
      <c r="N738" s="2" t="str">
        <f t="shared" si="105"/>
        <v/>
      </c>
      <c r="O738" s="2">
        <f t="shared" si="106"/>
        <v>234</v>
      </c>
      <c r="P738">
        <f t="shared" si="107"/>
        <v>233</v>
      </c>
    </row>
    <row r="739" spans="1:16" x14ac:dyDescent="0.25">
      <c r="A739" s="2" t="str">
        <f>Database!A720</f>
        <v>VAN</v>
      </c>
      <c r="B739" s="2">
        <f t="shared" si="99"/>
        <v>5</v>
      </c>
      <c r="C739" s="3">
        <f t="shared" si="100"/>
        <v>0.625</v>
      </c>
      <c r="D739" s="2" t="str">
        <f>Database!C720</f>
        <v>C</v>
      </c>
      <c r="E739" s="2" t="str">
        <f>Database!B720</f>
        <v>Curtis Lazar</v>
      </c>
      <c r="F739" s="19">
        <f>2022-Database!D720</f>
        <v>27</v>
      </c>
      <c r="G739" s="2" t="str">
        <f>Database!F720</f>
        <v>CAN</v>
      </c>
      <c r="H739" s="4" t="str">
        <f>Database!E720</f>
        <v>BC</v>
      </c>
      <c r="I739" s="18">
        <f>Database!G720</f>
        <v>1000000</v>
      </c>
      <c r="J739" s="2" t="str">
        <f t="shared" si="101"/>
        <v/>
      </c>
      <c r="K739" s="2">
        <f t="shared" si="102"/>
        <v>1000000</v>
      </c>
      <c r="L739" s="2" t="str">
        <f t="shared" si="103"/>
        <v/>
      </c>
      <c r="M739" s="2" t="str">
        <f t="shared" si="104"/>
        <v/>
      </c>
      <c r="N739" s="2" t="str">
        <f t="shared" si="105"/>
        <v/>
      </c>
      <c r="O739" s="2">
        <f t="shared" si="106"/>
        <v>141</v>
      </c>
      <c r="P739">
        <f t="shared" si="107"/>
        <v>140</v>
      </c>
    </row>
    <row r="740" spans="1:16" x14ac:dyDescent="0.25">
      <c r="A740" s="2" t="str">
        <f>Database!A721</f>
        <v>VAN</v>
      </c>
      <c r="B740" s="2">
        <f t="shared" si="99"/>
        <v>6</v>
      </c>
      <c r="C740" s="3">
        <f t="shared" si="100"/>
        <v>0.40625</v>
      </c>
      <c r="D740" s="2" t="str">
        <f>Database!C721</f>
        <v>C</v>
      </c>
      <c r="E740" s="2" t="str">
        <f>Database!B721</f>
        <v>Dakota Joshua</v>
      </c>
      <c r="F740" s="19">
        <f>2022-Database!D721</f>
        <v>26</v>
      </c>
      <c r="G740" s="2" t="str">
        <f>Database!F721</f>
        <v>USA</v>
      </c>
      <c r="H740" s="4" t="str">
        <f>Database!E721</f>
        <v>MI</v>
      </c>
      <c r="I740" s="18">
        <f>Database!G721</f>
        <v>825000</v>
      </c>
      <c r="J740" s="2" t="str">
        <f t="shared" si="101"/>
        <v/>
      </c>
      <c r="K740" s="2">
        <f t="shared" si="102"/>
        <v>825000</v>
      </c>
      <c r="L740" s="2" t="str">
        <f t="shared" si="103"/>
        <v/>
      </c>
      <c r="M740" s="2" t="str">
        <f t="shared" si="104"/>
        <v/>
      </c>
      <c r="N740" s="2" t="str">
        <f t="shared" si="105"/>
        <v/>
      </c>
      <c r="O740" s="2">
        <f t="shared" si="106"/>
        <v>180</v>
      </c>
      <c r="P740">
        <f t="shared" si="107"/>
        <v>179</v>
      </c>
    </row>
    <row r="741" spans="1:16" x14ac:dyDescent="0.25">
      <c r="A741" s="2" t="str">
        <f>Database!A727</f>
        <v>VAN</v>
      </c>
      <c r="B741" s="2">
        <f t="shared" si="99"/>
        <v>7</v>
      </c>
      <c r="C741" s="3">
        <f t="shared" si="100"/>
        <v>0.625</v>
      </c>
      <c r="D741" s="2" t="str">
        <f>Database!C727</f>
        <v>C</v>
      </c>
      <c r="E741" s="2" t="str">
        <f>Database!B727</f>
        <v>Justin Dowling</v>
      </c>
      <c r="F741" s="19">
        <f>2022-Database!D727</f>
        <v>32</v>
      </c>
      <c r="G741" s="2" t="str">
        <f>Database!F727</f>
        <v>CAN</v>
      </c>
      <c r="H741" s="4" t="str">
        <f>Database!E727</f>
        <v>AB</v>
      </c>
      <c r="I741" s="18">
        <f>Database!G727</f>
        <v>750000</v>
      </c>
      <c r="J741" s="2" t="str">
        <f t="shared" si="101"/>
        <v/>
      </c>
      <c r="K741" s="2">
        <f t="shared" si="102"/>
        <v>750000</v>
      </c>
      <c r="L741" s="2" t="str">
        <f t="shared" si="103"/>
        <v/>
      </c>
      <c r="M741" s="2" t="str">
        <f t="shared" si="104"/>
        <v/>
      </c>
      <c r="N741" s="2" t="str">
        <f t="shared" si="105"/>
        <v/>
      </c>
      <c r="O741" s="2">
        <f t="shared" si="106"/>
        <v>205</v>
      </c>
      <c r="P741">
        <f t="shared" si="107"/>
        <v>204</v>
      </c>
    </row>
    <row r="742" spans="1:16" x14ac:dyDescent="0.25">
      <c r="A742" s="2" t="str">
        <f>Database!A751</f>
        <v>VEG</v>
      </c>
      <c r="B742" s="2">
        <f t="shared" si="99"/>
        <v>1</v>
      </c>
      <c r="C742" s="3">
        <f t="shared" si="100"/>
        <v>0.9375</v>
      </c>
      <c r="D742" s="2" t="str">
        <f>Database!C751</f>
        <v>R</v>
      </c>
      <c r="E742" s="2" t="str">
        <f>Database!B751</f>
        <v>Mark Stone</v>
      </c>
      <c r="F742" s="19">
        <f>2022-Database!D751</f>
        <v>30</v>
      </c>
      <c r="G742" s="2" t="str">
        <f>Database!F751</f>
        <v>CAN</v>
      </c>
      <c r="H742" s="4" t="str">
        <f>Database!E751</f>
        <v>MB</v>
      </c>
      <c r="I742" s="18">
        <f>Database!G751</f>
        <v>9500000</v>
      </c>
      <c r="J742" s="2" t="str">
        <f t="shared" si="101"/>
        <v/>
      </c>
      <c r="K742" s="2" t="str">
        <f t="shared" si="102"/>
        <v/>
      </c>
      <c r="L742" s="2">
        <f t="shared" si="103"/>
        <v>9500000</v>
      </c>
      <c r="M742" s="2" t="str">
        <f t="shared" si="104"/>
        <v/>
      </c>
      <c r="N742" s="2" t="str">
        <f t="shared" si="105"/>
        <v/>
      </c>
      <c r="O742" s="2">
        <f t="shared" si="106"/>
        <v>3</v>
      </c>
      <c r="P742">
        <f t="shared" si="107"/>
        <v>2</v>
      </c>
    </row>
    <row r="743" spans="1:16" x14ac:dyDescent="0.25">
      <c r="A743" s="2" t="str">
        <f>Database!A748</f>
        <v>VEG</v>
      </c>
      <c r="B743" s="2">
        <f t="shared" si="99"/>
        <v>1</v>
      </c>
      <c r="C743" s="3">
        <f t="shared" si="100"/>
        <v>0.875</v>
      </c>
      <c r="D743" s="2" t="str">
        <f>Database!C748</f>
        <v>C</v>
      </c>
      <c r="E743" s="2" t="str">
        <f>Database!B748</f>
        <v>Jack Eichel</v>
      </c>
      <c r="F743" s="19">
        <f>2022-Database!D748</f>
        <v>26</v>
      </c>
      <c r="G743" s="2" t="str">
        <f>Database!F748</f>
        <v>USA</v>
      </c>
      <c r="H743" s="4" t="str">
        <f>Database!E748</f>
        <v>MA</v>
      </c>
      <c r="I743" s="18">
        <f>Database!G748</f>
        <v>10000000</v>
      </c>
      <c r="J743" s="2" t="str">
        <f t="shared" si="101"/>
        <v/>
      </c>
      <c r="K743" s="2">
        <f t="shared" si="102"/>
        <v>10000000</v>
      </c>
      <c r="L743" s="2" t="str">
        <f t="shared" si="103"/>
        <v/>
      </c>
      <c r="M743" s="2" t="str">
        <f t="shared" si="104"/>
        <v/>
      </c>
      <c r="N743" s="2" t="str">
        <f t="shared" si="105"/>
        <v/>
      </c>
      <c r="O743" s="2">
        <f t="shared" si="106"/>
        <v>5</v>
      </c>
      <c r="P743">
        <f t="shared" si="107"/>
        <v>4</v>
      </c>
    </row>
    <row r="744" spans="1:16" x14ac:dyDescent="0.25">
      <c r="A744" s="2" t="str">
        <f>Database!A743</f>
        <v>VEG</v>
      </c>
      <c r="B744" s="2">
        <f t="shared" si="99"/>
        <v>1</v>
      </c>
      <c r="C744" s="3">
        <f t="shared" si="100"/>
        <v>0.84375</v>
      </c>
      <c r="D744" s="2" t="str">
        <f>Database!C743</f>
        <v>D</v>
      </c>
      <c r="E744" s="2" t="str">
        <f>Database!B743</f>
        <v>Alex Pietrangelo</v>
      </c>
      <c r="F744" s="19">
        <f>2022-Database!D743</f>
        <v>32</v>
      </c>
      <c r="G744" s="2" t="str">
        <f>Database!F743</f>
        <v>CAN</v>
      </c>
      <c r="H744" s="4" t="str">
        <f>Database!E743</f>
        <v>ON</v>
      </c>
      <c r="I744" s="18">
        <f>Database!G743</f>
        <v>8800000</v>
      </c>
      <c r="J744" s="2" t="str">
        <f t="shared" si="101"/>
        <v/>
      </c>
      <c r="K744" s="2" t="str">
        <f t="shared" si="102"/>
        <v/>
      </c>
      <c r="L744" s="2" t="str">
        <f t="shared" si="103"/>
        <v/>
      </c>
      <c r="M744" s="2">
        <f t="shared" si="104"/>
        <v>8800000</v>
      </c>
      <c r="N744" s="2" t="str">
        <f t="shared" si="105"/>
        <v/>
      </c>
      <c r="O744" s="2">
        <f t="shared" si="106"/>
        <v>11</v>
      </c>
      <c r="P744">
        <f t="shared" si="107"/>
        <v>10</v>
      </c>
    </row>
    <row r="745" spans="1:16" x14ac:dyDescent="0.25">
      <c r="A745" s="2" t="str">
        <f>Database!A752</f>
        <v>VEG</v>
      </c>
      <c r="B745" s="2">
        <f t="shared" si="99"/>
        <v>1</v>
      </c>
      <c r="C745" s="3">
        <f t="shared" si="100"/>
        <v>0.65625</v>
      </c>
      <c r="D745" s="2" t="str">
        <f>Database!C752</f>
        <v>L</v>
      </c>
      <c r="E745" s="2" t="str">
        <f>Database!B752</f>
        <v>Max Pacioretty</v>
      </c>
      <c r="F745" s="19">
        <f>2022-Database!D752</f>
        <v>34</v>
      </c>
      <c r="G745" s="2" t="str">
        <f>Database!F752</f>
        <v>USA</v>
      </c>
      <c r="H745" s="4" t="str">
        <f>Database!E752</f>
        <v>CT</v>
      </c>
      <c r="I745" s="18">
        <f>Database!G752</f>
        <v>7000000</v>
      </c>
      <c r="J745" s="2">
        <f t="shared" si="101"/>
        <v>7000000</v>
      </c>
      <c r="K745" s="2" t="str">
        <f t="shared" si="102"/>
        <v/>
      </c>
      <c r="L745" s="2" t="str">
        <f t="shared" si="103"/>
        <v/>
      </c>
      <c r="M745" s="2" t="str">
        <f t="shared" si="104"/>
        <v/>
      </c>
      <c r="N745" s="2" t="str">
        <f t="shared" si="105"/>
        <v/>
      </c>
      <c r="O745" s="2">
        <f t="shared" si="106"/>
        <v>12</v>
      </c>
      <c r="P745">
        <f t="shared" si="107"/>
        <v>11</v>
      </c>
    </row>
    <row r="746" spans="1:16" x14ac:dyDescent="0.25">
      <c r="A746" s="2" t="str">
        <f>Database!A755</f>
        <v>VEG</v>
      </c>
      <c r="B746" s="2">
        <f t="shared" si="99"/>
        <v>1</v>
      </c>
      <c r="C746" s="3">
        <f t="shared" si="100"/>
        <v>0.625</v>
      </c>
      <c r="D746" s="2" t="str">
        <f>Database!C755</f>
        <v>G</v>
      </c>
      <c r="E746" s="2" t="str">
        <f>Database!B755</f>
        <v>Robin Lehner</v>
      </c>
      <c r="F746" s="19">
        <f>2022-Database!D755</f>
        <v>31</v>
      </c>
      <c r="G746" s="2" t="str">
        <f>Database!F755</f>
        <v>SWE</v>
      </c>
      <c r="H746" s="4" t="str">
        <f>Database!E755</f>
        <v>--</v>
      </c>
      <c r="I746" s="18">
        <f>Database!G755</f>
        <v>5000000</v>
      </c>
      <c r="J746" s="2" t="str">
        <f t="shared" si="101"/>
        <v/>
      </c>
      <c r="K746" s="2" t="str">
        <f t="shared" si="102"/>
        <v/>
      </c>
      <c r="L746" s="2" t="str">
        <f t="shared" si="103"/>
        <v/>
      </c>
      <c r="M746" s="2" t="str">
        <f t="shared" si="104"/>
        <v/>
      </c>
      <c r="N746" s="2">
        <f t="shared" si="105"/>
        <v>5000000</v>
      </c>
      <c r="O746" s="2">
        <f t="shared" si="106"/>
        <v>13</v>
      </c>
      <c r="P746">
        <f t="shared" si="107"/>
        <v>12</v>
      </c>
    </row>
    <row r="747" spans="1:16" x14ac:dyDescent="0.25">
      <c r="A747" s="2" t="str">
        <f>Database!A742</f>
        <v>VEG</v>
      </c>
      <c r="B747" s="2">
        <f t="shared" si="99"/>
        <v>1</v>
      </c>
      <c r="C747" s="3">
        <f t="shared" si="100"/>
        <v>0.25</v>
      </c>
      <c r="D747" s="2" t="str">
        <f>Database!C742</f>
        <v>D</v>
      </c>
      <c r="E747" s="2" t="str">
        <f>Database!B742</f>
        <v>Alec Martinez</v>
      </c>
      <c r="F747" s="19">
        <f>2022-Database!D742</f>
        <v>35</v>
      </c>
      <c r="G747" s="2" t="str">
        <f>Database!F742</f>
        <v>USA</v>
      </c>
      <c r="H747" s="4" t="str">
        <f>Database!E742</f>
        <v>MI</v>
      </c>
      <c r="I747" s="18">
        <f>Database!G742</f>
        <v>5250000</v>
      </c>
      <c r="J747" s="2" t="str">
        <f t="shared" si="101"/>
        <v/>
      </c>
      <c r="K747" s="2" t="str">
        <f t="shared" si="102"/>
        <v/>
      </c>
      <c r="L747" s="2" t="str">
        <f t="shared" si="103"/>
        <v/>
      </c>
      <c r="M747" s="2">
        <f t="shared" si="104"/>
        <v>5250000</v>
      </c>
      <c r="N747" s="2" t="str">
        <f t="shared" si="105"/>
        <v/>
      </c>
      <c r="O747" s="2">
        <f t="shared" si="106"/>
        <v>49</v>
      </c>
      <c r="P747">
        <f t="shared" si="107"/>
        <v>48</v>
      </c>
    </row>
    <row r="748" spans="1:16" x14ac:dyDescent="0.25">
      <c r="A748" s="2" t="str">
        <f>Database!A756</f>
        <v>VEG</v>
      </c>
      <c r="B748" s="2">
        <f t="shared" si="99"/>
        <v>1</v>
      </c>
      <c r="C748" s="3">
        <f t="shared" si="100"/>
        <v>0.21875</v>
      </c>
      <c r="D748" s="2" t="str">
        <f>Database!C756</f>
        <v>D</v>
      </c>
      <c r="E748" s="2" t="str">
        <f>Database!B756</f>
        <v>Shea Theodore</v>
      </c>
      <c r="F748" s="19">
        <f>2022-Database!D756</f>
        <v>27</v>
      </c>
      <c r="G748" s="2" t="str">
        <f>Database!F756</f>
        <v>CAN</v>
      </c>
      <c r="H748" s="4" t="str">
        <f>Database!E756</f>
        <v>BC</v>
      </c>
      <c r="I748" s="18">
        <f>Database!G756</f>
        <v>5200000</v>
      </c>
      <c r="J748" s="2" t="str">
        <f t="shared" si="101"/>
        <v/>
      </c>
      <c r="K748" s="2" t="str">
        <f t="shared" si="102"/>
        <v/>
      </c>
      <c r="L748" s="2" t="str">
        <f t="shared" si="103"/>
        <v/>
      </c>
      <c r="M748" s="2">
        <f t="shared" si="104"/>
        <v>5200000</v>
      </c>
      <c r="N748" s="2" t="str">
        <f t="shared" si="105"/>
        <v/>
      </c>
      <c r="O748" s="2">
        <f t="shared" si="106"/>
        <v>51</v>
      </c>
      <c r="P748">
        <f t="shared" si="107"/>
        <v>50</v>
      </c>
    </row>
    <row r="749" spans="1:16" x14ac:dyDescent="0.25">
      <c r="A749" s="2" t="str">
        <f>Database!A758</f>
        <v>VEG</v>
      </c>
      <c r="B749" s="2">
        <f t="shared" si="99"/>
        <v>2</v>
      </c>
      <c r="C749" s="3">
        <f t="shared" si="100"/>
        <v>0.8125</v>
      </c>
      <c r="D749" s="2" t="str">
        <f>Database!C758</f>
        <v>C</v>
      </c>
      <c r="E749" s="2" t="str">
        <f>Database!B758</f>
        <v>William Karlsson</v>
      </c>
      <c r="F749" s="19">
        <f>2022-Database!D758</f>
        <v>29</v>
      </c>
      <c r="G749" s="2" t="str">
        <f>Database!F758</f>
        <v>SWE</v>
      </c>
      <c r="H749" s="4" t="str">
        <f>Database!E758</f>
        <v>--</v>
      </c>
      <c r="I749" s="18">
        <f>Database!G758</f>
        <v>5900000</v>
      </c>
      <c r="J749" s="2" t="str">
        <f t="shared" si="101"/>
        <v/>
      </c>
      <c r="K749" s="2">
        <f t="shared" si="102"/>
        <v>5900000</v>
      </c>
      <c r="L749" s="2" t="str">
        <f t="shared" si="103"/>
        <v/>
      </c>
      <c r="M749" s="2" t="str">
        <f t="shared" si="104"/>
        <v/>
      </c>
      <c r="N749" s="2" t="str">
        <f t="shared" si="105"/>
        <v/>
      </c>
      <c r="O749" s="2">
        <f t="shared" si="106"/>
        <v>39</v>
      </c>
      <c r="P749">
        <f t="shared" si="107"/>
        <v>38</v>
      </c>
    </row>
    <row r="750" spans="1:16" x14ac:dyDescent="0.25">
      <c r="A750" s="2" t="str">
        <f>Database!A745</f>
        <v>VEG</v>
      </c>
      <c r="B750" s="2">
        <f t="shared" si="99"/>
        <v>2</v>
      </c>
      <c r="C750" s="3">
        <f t="shared" si="100"/>
        <v>0.375</v>
      </c>
      <c r="D750" s="2" t="str">
        <f>Database!C745</f>
        <v>D</v>
      </c>
      <c r="E750" s="2" t="str">
        <f>Database!B745</f>
        <v>Brayden McNabb</v>
      </c>
      <c r="F750" s="19">
        <f>2022-Database!D745</f>
        <v>31</v>
      </c>
      <c r="G750" s="2" t="str">
        <f>Database!F745</f>
        <v>CAN</v>
      </c>
      <c r="H750" s="4" t="str">
        <f>Database!E745</f>
        <v>SK</v>
      </c>
      <c r="I750" s="18">
        <f>Database!G745</f>
        <v>2850000</v>
      </c>
      <c r="J750" s="2" t="str">
        <f t="shared" si="101"/>
        <v/>
      </c>
      <c r="K750" s="2" t="str">
        <f t="shared" si="102"/>
        <v/>
      </c>
      <c r="L750" s="2" t="str">
        <f t="shared" si="103"/>
        <v/>
      </c>
      <c r="M750" s="2">
        <f t="shared" si="104"/>
        <v>2850000</v>
      </c>
      <c r="N750" s="2" t="str">
        <f t="shared" si="105"/>
        <v/>
      </c>
      <c r="O750" s="2">
        <f t="shared" si="106"/>
        <v>105</v>
      </c>
      <c r="P750">
        <f t="shared" si="107"/>
        <v>104</v>
      </c>
    </row>
    <row r="751" spans="1:16" x14ac:dyDescent="0.25">
      <c r="A751" s="2" t="str">
        <f>Database!A759</f>
        <v>VEG</v>
      </c>
      <c r="B751" s="2">
        <f t="shared" si="99"/>
        <v>2</v>
      </c>
      <c r="C751" s="3">
        <f t="shared" si="100"/>
        <v>0.34375</v>
      </c>
      <c r="D751" s="2" t="str">
        <f>Database!C759</f>
        <v>D</v>
      </c>
      <c r="E751" s="2" t="str">
        <f>Database!B759</f>
        <v>Zach Whitecloud</v>
      </c>
      <c r="F751" s="19">
        <f>2022-Database!D759</f>
        <v>26</v>
      </c>
      <c r="G751" s="2" t="str">
        <f>Database!F759</f>
        <v>CAN</v>
      </c>
      <c r="H751" s="4" t="str">
        <f>Database!E759</f>
        <v>MB</v>
      </c>
      <c r="I751" s="18">
        <f>Database!G759</f>
        <v>2750000</v>
      </c>
      <c r="J751" s="2" t="str">
        <f t="shared" si="101"/>
        <v/>
      </c>
      <c r="K751" s="2" t="str">
        <f t="shared" si="102"/>
        <v/>
      </c>
      <c r="L751" s="2" t="str">
        <f t="shared" si="103"/>
        <v/>
      </c>
      <c r="M751" s="2">
        <f t="shared" si="104"/>
        <v>2750000</v>
      </c>
      <c r="N751" s="2" t="str">
        <f t="shared" si="105"/>
        <v/>
      </c>
      <c r="O751" s="2">
        <f t="shared" si="106"/>
        <v>107</v>
      </c>
      <c r="P751">
        <f t="shared" si="107"/>
        <v>106</v>
      </c>
    </row>
    <row r="752" spans="1:16" x14ac:dyDescent="0.25">
      <c r="A752" s="2" t="str">
        <f>Database!A749</f>
        <v>VEG</v>
      </c>
      <c r="B752" s="2">
        <f t="shared" si="99"/>
        <v>2</v>
      </c>
      <c r="C752" s="3">
        <f t="shared" si="100"/>
        <v>0.28125</v>
      </c>
      <c r="D752" s="2" t="str">
        <f>Database!C749</f>
        <v>C</v>
      </c>
      <c r="E752" s="2" t="str">
        <f>Database!B749</f>
        <v>Jonathan Marchessault</v>
      </c>
      <c r="F752" s="19">
        <f>2022-Database!D749</f>
        <v>32</v>
      </c>
      <c r="G752" s="2" t="str">
        <f>Database!F749</f>
        <v>CAN</v>
      </c>
      <c r="H752" s="4" t="str">
        <f>Database!E749</f>
        <v>QC</v>
      </c>
      <c r="I752" s="18">
        <f>Database!G749</f>
        <v>5000000</v>
      </c>
      <c r="J752" s="2" t="str">
        <f t="shared" si="101"/>
        <v/>
      </c>
      <c r="K752" s="2">
        <f t="shared" si="102"/>
        <v>5000000</v>
      </c>
      <c r="L752" s="2" t="str">
        <f t="shared" si="103"/>
        <v/>
      </c>
      <c r="M752" s="2" t="str">
        <f t="shared" si="104"/>
        <v/>
      </c>
      <c r="N752" s="2" t="str">
        <f t="shared" si="105"/>
        <v/>
      </c>
      <c r="O752" s="2">
        <f t="shared" si="106"/>
        <v>56</v>
      </c>
      <c r="P752">
        <f t="shared" si="107"/>
        <v>55</v>
      </c>
    </row>
    <row r="753" spans="1:16" x14ac:dyDescent="0.25">
      <c r="A753" s="2" t="str">
        <f>Database!A750</f>
        <v>VEG</v>
      </c>
      <c r="B753" s="2">
        <f t="shared" si="99"/>
        <v>3</v>
      </c>
      <c r="C753" s="3">
        <f t="shared" si="100"/>
        <v>1</v>
      </c>
      <c r="D753" s="2" t="str">
        <f>Database!C750</f>
        <v>R</v>
      </c>
      <c r="E753" s="2" t="str">
        <f>Database!B750</f>
        <v>Keegan Kolesar</v>
      </c>
      <c r="F753" s="19">
        <f>2022-Database!D750</f>
        <v>25</v>
      </c>
      <c r="G753" s="2" t="str">
        <f>Database!F750</f>
        <v>CAN</v>
      </c>
      <c r="H753" s="4" t="str">
        <f>Database!E750</f>
        <v>MB</v>
      </c>
      <c r="I753" s="18">
        <f>Database!G750</f>
        <v>1400000</v>
      </c>
      <c r="J753" s="2" t="str">
        <f t="shared" si="101"/>
        <v/>
      </c>
      <c r="K753" s="2" t="str">
        <f t="shared" si="102"/>
        <v/>
      </c>
      <c r="L753" s="2">
        <f t="shared" si="103"/>
        <v>1400000</v>
      </c>
      <c r="M753" s="2" t="str">
        <f t="shared" si="104"/>
        <v/>
      </c>
      <c r="N753" s="2" t="str">
        <f t="shared" si="105"/>
        <v/>
      </c>
      <c r="O753" s="2">
        <f t="shared" si="106"/>
        <v>65</v>
      </c>
      <c r="P753">
        <f t="shared" si="107"/>
        <v>64</v>
      </c>
    </row>
    <row r="754" spans="1:16" x14ac:dyDescent="0.25">
      <c r="A754" s="2" t="str">
        <f>Database!A757</f>
        <v>VEG</v>
      </c>
      <c r="B754" s="2">
        <f t="shared" si="99"/>
        <v>3</v>
      </c>
      <c r="C754" s="3">
        <f t="shared" si="100"/>
        <v>0.4375</v>
      </c>
      <c r="D754" s="2" t="str">
        <f>Database!C757</f>
        <v>L</v>
      </c>
      <c r="E754" s="2" t="str">
        <f>Database!B757</f>
        <v>William Carrier</v>
      </c>
      <c r="F754" s="19">
        <f>2022-Database!D757</f>
        <v>28</v>
      </c>
      <c r="G754" s="2" t="str">
        <f>Database!F757</f>
        <v>CAN</v>
      </c>
      <c r="H754" s="4" t="str">
        <f>Database!E757</f>
        <v>QC</v>
      </c>
      <c r="I754" s="18">
        <f>Database!G757</f>
        <v>1400000</v>
      </c>
      <c r="J754" s="2">
        <f t="shared" si="101"/>
        <v>1400000</v>
      </c>
      <c r="K754" s="2" t="str">
        <f t="shared" si="102"/>
        <v/>
      </c>
      <c r="L754" s="2" t="str">
        <f t="shared" si="103"/>
        <v/>
      </c>
      <c r="M754" s="2" t="str">
        <f t="shared" si="104"/>
        <v/>
      </c>
      <c r="N754" s="2" t="str">
        <f t="shared" si="105"/>
        <v/>
      </c>
      <c r="O754" s="2">
        <f t="shared" si="106"/>
        <v>83</v>
      </c>
      <c r="P754">
        <f t="shared" si="107"/>
        <v>82</v>
      </c>
    </row>
    <row r="755" spans="1:16" x14ac:dyDescent="0.25">
      <c r="A755" s="2" t="str">
        <f>Database!A746</f>
        <v>VEG</v>
      </c>
      <c r="B755" s="2">
        <f t="shared" si="99"/>
        <v>3</v>
      </c>
      <c r="C755" s="3">
        <f t="shared" si="100"/>
        <v>0.21875</v>
      </c>
      <c r="D755" s="2" t="str">
        <f>Database!C746</f>
        <v>C</v>
      </c>
      <c r="E755" s="2" t="str">
        <f>Database!B746</f>
        <v>Chandler Stephenson</v>
      </c>
      <c r="F755" s="19">
        <f>2022-Database!D746</f>
        <v>28</v>
      </c>
      <c r="G755" s="2" t="str">
        <f>Database!F746</f>
        <v>CAN</v>
      </c>
      <c r="H755" s="4" t="str">
        <f>Database!E746</f>
        <v>SK</v>
      </c>
      <c r="I755" s="18">
        <f>Database!G746</f>
        <v>2750000</v>
      </c>
      <c r="J755" s="2" t="str">
        <f t="shared" si="101"/>
        <v/>
      </c>
      <c r="K755" s="2">
        <f t="shared" si="102"/>
        <v>2750000</v>
      </c>
      <c r="L755" s="2" t="str">
        <f t="shared" si="103"/>
        <v/>
      </c>
      <c r="M755" s="2" t="str">
        <f t="shared" si="104"/>
        <v/>
      </c>
      <c r="N755" s="2" t="str">
        <f t="shared" si="105"/>
        <v/>
      </c>
      <c r="O755" s="2">
        <f t="shared" si="106"/>
        <v>90</v>
      </c>
      <c r="P755">
        <f t="shared" si="107"/>
        <v>89</v>
      </c>
    </row>
    <row r="756" spans="1:16" x14ac:dyDescent="0.25">
      <c r="A756" s="2" t="str">
        <f>Database!A744</f>
        <v>VEG</v>
      </c>
      <c r="B756" s="2">
        <f t="shared" si="99"/>
        <v>4</v>
      </c>
      <c r="C756" s="3">
        <f t="shared" si="100"/>
        <v>1</v>
      </c>
      <c r="D756" s="2" t="str">
        <f>Database!C744</f>
        <v>D</v>
      </c>
      <c r="E756" s="2" t="str">
        <f>Database!B744</f>
        <v>Ben Hutton</v>
      </c>
      <c r="F756" s="19">
        <f>2022-Database!D744</f>
        <v>29</v>
      </c>
      <c r="G756" s="2" t="str">
        <f>Database!F744</f>
        <v>CAN</v>
      </c>
      <c r="H756" s="4" t="str">
        <f>Database!E744</f>
        <v>ON</v>
      </c>
      <c r="I756" s="18">
        <f>Database!G744</f>
        <v>850000</v>
      </c>
      <c r="J756" s="2" t="str">
        <f t="shared" si="101"/>
        <v/>
      </c>
      <c r="K756" s="2" t="str">
        <f t="shared" si="102"/>
        <v/>
      </c>
      <c r="L756" s="2" t="str">
        <f t="shared" si="103"/>
        <v/>
      </c>
      <c r="M756" s="2">
        <f t="shared" si="104"/>
        <v>850000</v>
      </c>
      <c r="N756" s="2" t="str">
        <f t="shared" si="105"/>
        <v/>
      </c>
      <c r="O756" s="2">
        <f t="shared" si="106"/>
        <v>193</v>
      </c>
      <c r="P756">
        <f t="shared" si="107"/>
        <v>192</v>
      </c>
    </row>
    <row r="757" spans="1:16" x14ac:dyDescent="0.25">
      <c r="A757" s="2" t="str">
        <f>Database!A747</f>
        <v>VEG</v>
      </c>
      <c r="B757" s="2">
        <f t="shared" si="99"/>
        <v>4</v>
      </c>
      <c r="C757" s="3">
        <f t="shared" si="100"/>
        <v>0.625</v>
      </c>
      <c r="D757" s="2" t="str">
        <f>Database!C747</f>
        <v>D</v>
      </c>
      <c r="E757" s="2" t="str">
        <f>Database!B747</f>
        <v>Dylan Coghlan</v>
      </c>
      <c r="F757" s="19">
        <f>2022-Database!D747</f>
        <v>24</v>
      </c>
      <c r="G757" s="2" t="str">
        <f>Database!F747</f>
        <v>CAN</v>
      </c>
      <c r="H757" s="4" t="str">
        <f>Database!E747</f>
        <v>BC</v>
      </c>
      <c r="I757" s="18">
        <f>Database!G747</f>
        <v>762500</v>
      </c>
      <c r="J757" s="2" t="str">
        <f t="shared" si="101"/>
        <v/>
      </c>
      <c r="K757" s="2" t="str">
        <f t="shared" si="102"/>
        <v/>
      </c>
      <c r="L757" s="2" t="str">
        <f t="shared" si="103"/>
        <v/>
      </c>
      <c r="M757" s="2">
        <f t="shared" si="104"/>
        <v>762500</v>
      </c>
      <c r="N757" s="2" t="str">
        <f t="shared" si="105"/>
        <v/>
      </c>
      <c r="O757" s="2">
        <f t="shared" si="106"/>
        <v>217</v>
      </c>
      <c r="P757">
        <f t="shared" si="107"/>
        <v>216</v>
      </c>
    </row>
    <row r="758" spans="1:16" x14ac:dyDescent="0.25">
      <c r="A758" s="2" t="str">
        <f>Database!A754</f>
        <v>VEG</v>
      </c>
      <c r="B758" s="2">
        <f t="shared" si="99"/>
        <v>5</v>
      </c>
      <c r="C758" s="3">
        <f t="shared" si="100"/>
        <v>0.9375</v>
      </c>
      <c r="D758" s="2" t="str">
        <f>Database!C754</f>
        <v>C</v>
      </c>
      <c r="E758" s="2" t="str">
        <f>Database!B754</f>
        <v>Nolan Patrick</v>
      </c>
      <c r="F758" s="19">
        <f>2022-Database!D754</f>
        <v>24</v>
      </c>
      <c r="G758" s="2" t="str">
        <f>Database!F754</f>
        <v>CAN</v>
      </c>
      <c r="H758" s="4" t="str">
        <f>Database!E754</f>
        <v>MB</v>
      </c>
      <c r="I758" s="18">
        <f>Database!G754</f>
        <v>1200000</v>
      </c>
      <c r="J758" s="2" t="str">
        <f t="shared" si="101"/>
        <v/>
      </c>
      <c r="K758" s="2">
        <f t="shared" si="102"/>
        <v>1200000</v>
      </c>
      <c r="L758" s="2" t="str">
        <f t="shared" si="103"/>
        <v/>
      </c>
      <c r="M758" s="2" t="str">
        <f t="shared" si="104"/>
        <v/>
      </c>
      <c r="N758" s="2" t="str">
        <f t="shared" si="105"/>
        <v/>
      </c>
      <c r="O758" s="2">
        <f t="shared" si="106"/>
        <v>131</v>
      </c>
      <c r="P758">
        <f t="shared" si="107"/>
        <v>130</v>
      </c>
    </row>
    <row r="759" spans="1:16" x14ac:dyDescent="0.25">
      <c r="A759" s="2" t="str">
        <f>Database!A753</f>
        <v>VEG</v>
      </c>
      <c r="B759" s="2">
        <f t="shared" si="99"/>
        <v>6</v>
      </c>
      <c r="C759" s="3">
        <f t="shared" si="100"/>
        <v>6.25E-2</v>
      </c>
      <c r="D759" s="2" t="str">
        <f>Database!C753</f>
        <v>C</v>
      </c>
      <c r="E759" s="2" t="str">
        <f>Database!B753</f>
        <v>Michael Amadio</v>
      </c>
      <c r="F759" s="19">
        <f>2022-Database!D753</f>
        <v>26</v>
      </c>
      <c r="G759" s="2" t="str">
        <f>Database!F753</f>
        <v>CAN</v>
      </c>
      <c r="H759" s="4" t="str">
        <f>Database!E753</f>
        <v>ON</v>
      </c>
      <c r="I759" s="18">
        <f>Database!G753</f>
        <v>762500</v>
      </c>
      <c r="J759" s="2" t="str">
        <f t="shared" si="101"/>
        <v/>
      </c>
      <c r="K759" s="2">
        <f t="shared" si="102"/>
        <v>762500</v>
      </c>
      <c r="L759" s="2" t="str">
        <f t="shared" si="103"/>
        <v/>
      </c>
      <c r="M759" s="2" t="str">
        <f t="shared" si="104"/>
        <v/>
      </c>
      <c r="N759" s="2" t="str">
        <f t="shared" si="105"/>
        <v/>
      </c>
      <c r="O759" s="2">
        <f t="shared" si="106"/>
        <v>191</v>
      </c>
      <c r="P759">
        <f t="shared" si="107"/>
        <v>190</v>
      </c>
    </row>
    <row r="760" spans="1:16" x14ac:dyDescent="0.25">
      <c r="A760" s="2" t="str">
        <f>Database!A763</f>
        <v>VGK</v>
      </c>
      <c r="B760" s="2">
        <f t="shared" si="99"/>
        <v>1</v>
      </c>
      <c r="C760" s="3">
        <f t="shared" si="100"/>
        <v>3.125E-2</v>
      </c>
      <c r="D760" s="2" t="str">
        <f>Database!C763</f>
        <v>R</v>
      </c>
      <c r="E760" s="2" t="str">
        <f>Database!B763</f>
        <v>Reilly Smith</v>
      </c>
      <c r="F760" s="19">
        <f>2022-Database!D763</f>
        <v>31</v>
      </c>
      <c r="G760" s="2" t="str">
        <f>Database!F763</f>
        <v>CAN</v>
      </c>
      <c r="H760" s="4" t="str">
        <f>Database!E763</f>
        <v>ON</v>
      </c>
      <c r="I760" s="18">
        <f>Database!G763</f>
        <v>5000000</v>
      </c>
      <c r="J760" s="2" t="str">
        <f t="shared" si="101"/>
        <v/>
      </c>
      <c r="K760" s="2" t="str">
        <f t="shared" si="102"/>
        <v/>
      </c>
      <c r="L760" s="2">
        <f t="shared" si="103"/>
        <v>5000000</v>
      </c>
      <c r="M760" s="2" t="str">
        <f t="shared" si="104"/>
        <v/>
      </c>
      <c r="N760" s="2" t="str">
        <f t="shared" si="105"/>
        <v/>
      </c>
      <c r="O760" s="2">
        <f t="shared" si="106"/>
        <v>32</v>
      </c>
      <c r="P760">
        <f t="shared" si="107"/>
        <v>31</v>
      </c>
    </row>
    <row r="761" spans="1:16" x14ac:dyDescent="0.25">
      <c r="A761" s="2" t="str">
        <f>Database!A762</f>
        <v>VGK</v>
      </c>
      <c r="B761" s="2">
        <f t="shared" si="99"/>
        <v>3</v>
      </c>
      <c r="C761" s="3">
        <f t="shared" si="100"/>
        <v>1</v>
      </c>
      <c r="D761" s="2" t="str">
        <f>Database!C762</f>
        <v>G</v>
      </c>
      <c r="E761" s="2" t="str">
        <f>Database!B762</f>
        <v>Michael Hutchinson</v>
      </c>
      <c r="F761" s="19">
        <f>2022-Database!D762</f>
        <v>32</v>
      </c>
      <c r="G761" s="2" t="str">
        <f>Database!F762</f>
        <v>CAN</v>
      </c>
      <c r="H761" s="4" t="str">
        <f>Database!E762</f>
        <v>ON</v>
      </c>
      <c r="I761" s="18">
        <f>Database!G762</f>
        <v>750000</v>
      </c>
      <c r="J761" s="2" t="str">
        <f t="shared" si="101"/>
        <v/>
      </c>
      <c r="K761" s="2" t="str">
        <f t="shared" si="102"/>
        <v/>
      </c>
      <c r="L761" s="2" t="str">
        <f t="shared" si="103"/>
        <v/>
      </c>
      <c r="M761" s="2" t="str">
        <f t="shared" si="104"/>
        <v/>
      </c>
      <c r="N761" s="2">
        <f t="shared" si="105"/>
        <v>750000</v>
      </c>
      <c r="O761" s="2">
        <f t="shared" si="106"/>
        <v>65</v>
      </c>
      <c r="P761">
        <f t="shared" si="107"/>
        <v>64</v>
      </c>
    </row>
    <row r="762" spans="1:16" x14ac:dyDescent="0.25">
      <c r="A762" s="2" t="str">
        <f>Database!A764</f>
        <v>VGK</v>
      </c>
      <c r="B762" s="2">
        <f t="shared" si="99"/>
        <v>3</v>
      </c>
      <c r="C762" s="3">
        <f t="shared" si="100"/>
        <v>0.25</v>
      </c>
      <c r="D762" s="2" t="str">
        <f>Database!C764</f>
        <v>R</v>
      </c>
      <c r="E762" s="2" t="str">
        <f>Database!B764</f>
        <v>Sheldon Rempal</v>
      </c>
      <c r="F762" s="19">
        <f>2022-Database!D764</f>
        <v>27</v>
      </c>
      <c r="G762" s="2" t="str">
        <f>Database!F764</f>
        <v>CAN</v>
      </c>
      <c r="H762" s="4" t="str">
        <f>Database!E764</f>
        <v>AB</v>
      </c>
      <c r="I762" s="18">
        <f>Database!G764</f>
        <v>762500</v>
      </c>
      <c r="J762" s="2" t="str">
        <f t="shared" si="101"/>
        <v/>
      </c>
      <c r="K762" s="2" t="str">
        <f t="shared" si="102"/>
        <v/>
      </c>
      <c r="L762" s="2">
        <f t="shared" si="103"/>
        <v>762500</v>
      </c>
      <c r="M762" s="2" t="str">
        <f t="shared" si="104"/>
        <v/>
      </c>
      <c r="N762" s="2" t="str">
        <f t="shared" si="105"/>
        <v/>
      </c>
      <c r="O762" s="2">
        <f t="shared" si="106"/>
        <v>89</v>
      </c>
      <c r="P762">
        <f t="shared" si="107"/>
        <v>88</v>
      </c>
    </row>
    <row r="763" spans="1:16" x14ac:dyDescent="0.25">
      <c r="A763" s="2" t="str">
        <f>Database!A760</f>
        <v>VGK</v>
      </c>
      <c r="B763" s="2">
        <f t="shared" si="99"/>
        <v>4</v>
      </c>
      <c r="C763" s="3">
        <f t="shared" si="100"/>
        <v>0.375</v>
      </c>
      <c r="D763" s="2" t="str">
        <f>Database!C760</f>
        <v>C</v>
      </c>
      <c r="E763" s="2" t="str">
        <f>Database!B760</f>
        <v>Brett Howden</v>
      </c>
      <c r="F763" s="19">
        <f>2022-Database!D760</f>
        <v>24</v>
      </c>
      <c r="G763" s="2" t="str">
        <f>Database!F760</f>
        <v>CAN</v>
      </c>
      <c r="H763" s="4" t="str">
        <f>Database!E760</f>
        <v>AB</v>
      </c>
      <c r="I763" s="18">
        <f>Database!G760</f>
        <v>1500000</v>
      </c>
      <c r="J763" s="2" t="str">
        <f t="shared" si="101"/>
        <v/>
      </c>
      <c r="K763" s="2">
        <f t="shared" si="102"/>
        <v>1500000</v>
      </c>
      <c r="L763" s="2" t="str">
        <f t="shared" si="103"/>
        <v/>
      </c>
      <c r="M763" s="2" t="str">
        <f t="shared" si="104"/>
        <v/>
      </c>
      <c r="N763" s="2" t="str">
        <f t="shared" si="105"/>
        <v/>
      </c>
      <c r="O763" s="2">
        <f t="shared" si="106"/>
        <v>117</v>
      </c>
      <c r="P763">
        <f t="shared" si="107"/>
        <v>116</v>
      </c>
    </row>
    <row r="764" spans="1:16" x14ac:dyDescent="0.25">
      <c r="A764" s="2" t="str">
        <f>Database!A761</f>
        <v>VGK</v>
      </c>
      <c r="B764" s="2">
        <f t="shared" si="99"/>
        <v>6</v>
      </c>
      <c r="C764" s="3">
        <f t="shared" si="100"/>
        <v>6.25E-2</v>
      </c>
      <c r="D764" s="2" t="str">
        <f>Database!C761</f>
        <v>C</v>
      </c>
      <c r="E764" s="2" t="str">
        <f>Database!B761</f>
        <v>Byron Froese</v>
      </c>
      <c r="F764" s="19">
        <f>2022-Database!D761</f>
        <v>31</v>
      </c>
      <c r="G764" s="2" t="str">
        <f>Database!F761</f>
        <v>CAN</v>
      </c>
      <c r="H764" s="4" t="str">
        <f>Database!E761</f>
        <v>MB</v>
      </c>
      <c r="I764" s="18">
        <f>Database!G761</f>
        <v>762500</v>
      </c>
      <c r="J764" s="2" t="str">
        <f t="shared" si="101"/>
        <v/>
      </c>
      <c r="K764" s="2">
        <f t="shared" si="102"/>
        <v>762500</v>
      </c>
      <c r="L764" s="2" t="str">
        <f t="shared" si="103"/>
        <v/>
      </c>
      <c r="M764" s="2" t="str">
        <f t="shared" si="104"/>
        <v/>
      </c>
      <c r="N764" s="2" t="str">
        <f t="shared" si="105"/>
        <v/>
      </c>
      <c r="O764" s="2">
        <f t="shared" si="106"/>
        <v>191</v>
      </c>
      <c r="P764">
        <f t="shared" si="107"/>
        <v>190</v>
      </c>
    </row>
    <row r="765" spans="1:16" x14ac:dyDescent="0.25">
      <c r="A765" s="2" t="str">
        <f>Database!A766</f>
        <v>WAS</v>
      </c>
      <c r="B765" s="2">
        <f t="shared" si="99"/>
        <v>1</v>
      </c>
      <c r="C765" s="3">
        <f t="shared" si="100"/>
        <v>0.65625</v>
      </c>
      <c r="D765" s="2" t="str">
        <f>Database!C766</f>
        <v>G</v>
      </c>
      <c r="E765" s="2" t="str">
        <f>Database!B766</f>
        <v>Darcy Kuemper</v>
      </c>
      <c r="F765" s="19">
        <f>2022-Database!D766</f>
        <v>32</v>
      </c>
      <c r="G765" s="2" t="str">
        <f>Database!F766</f>
        <v>CAN</v>
      </c>
      <c r="H765" s="4" t="str">
        <f>Database!E766</f>
        <v>SK</v>
      </c>
      <c r="I765" s="18">
        <f>Database!G766</f>
        <v>5250000</v>
      </c>
      <c r="J765" s="2" t="str">
        <f t="shared" si="101"/>
        <v/>
      </c>
      <c r="K765" s="2" t="str">
        <f t="shared" si="102"/>
        <v/>
      </c>
      <c r="L765" s="2" t="str">
        <f t="shared" si="103"/>
        <v/>
      </c>
      <c r="M765" s="2" t="str">
        <f t="shared" si="104"/>
        <v/>
      </c>
      <c r="N765" s="2">
        <f t="shared" si="105"/>
        <v>5250000</v>
      </c>
      <c r="O765" s="2">
        <f t="shared" si="106"/>
        <v>12</v>
      </c>
      <c r="P765">
        <f t="shared" si="107"/>
        <v>11</v>
      </c>
    </row>
    <row r="766" spans="1:16" x14ac:dyDescent="0.25">
      <c r="A766" s="2" t="str">
        <f>Database!A765</f>
        <v>WAS</v>
      </c>
      <c r="B766" s="2">
        <f t="shared" si="99"/>
        <v>2</v>
      </c>
      <c r="C766" s="3">
        <f t="shared" si="100"/>
        <v>0.4375</v>
      </c>
      <c r="D766" s="2" t="str">
        <f>Database!C765</f>
        <v>G</v>
      </c>
      <c r="E766" s="2" t="str">
        <f>Database!B765</f>
        <v>Charlie Lindgren</v>
      </c>
      <c r="F766" s="19">
        <f>2022-Database!D765</f>
        <v>29</v>
      </c>
      <c r="G766" s="2" t="str">
        <f>Database!F765</f>
        <v>USA</v>
      </c>
      <c r="H766" s="4" t="str">
        <f>Database!E765</f>
        <v>MN</v>
      </c>
      <c r="I766" s="18">
        <f>Database!G765</f>
        <v>1100000</v>
      </c>
      <c r="J766" s="2" t="str">
        <f t="shared" si="101"/>
        <v/>
      </c>
      <c r="K766" s="2" t="str">
        <f t="shared" si="102"/>
        <v/>
      </c>
      <c r="L766" s="2" t="str">
        <f t="shared" si="103"/>
        <v/>
      </c>
      <c r="M766" s="2" t="str">
        <f t="shared" si="104"/>
        <v/>
      </c>
      <c r="N766" s="2">
        <f t="shared" si="105"/>
        <v>1100000</v>
      </c>
      <c r="O766" s="2">
        <f t="shared" si="106"/>
        <v>51</v>
      </c>
      <c r="P766">
        <f t="shared" si="107"/>
        <v>50</v>
      </c>
    </row>
    <row r="767" spans="1:16" x14ac:dyDescent="0.25">
      <c r="A767" s="2" t="str">
        <f>Database!A767</f>
        <v>WAS</v>
      </c>
      <c r="B767" s="2">
        <f t="shared" si="99"/>
        <v>3</v>
      </c>
      <c r="C767" s="3">
        <f t="shared" si="100"/>
        <v>0.71875</v>
      </c>
      <c r="D767" s="2" t="str">
        <f>Database!C767</f>
        <v>C</v>
      </c>
      <c r="E767" s="2" t="str">
        <f>Database!B767</f>
        <v>Dylan Strome</v>
      </c>
      <c r="F767" s="19">
        <f>2022-Database!D767</f>
        <v>25</v>
      </c>
      <c r="G767" s="2" t="str">
        <f>Database!F767</f>
        <v>CAN</v>
      </c>
      <c r="H767" s="4" t="str">
        <f>Database!E767</f>
        <v>ON</v>
      </c>
      <c r="I767" s="18">
        <f>Database!G767</f>
        <v>3500000</v>
      </c>
      <c r="J767" s="2" t="str">
        <f t="shared" si="101"/>
        <v/>
      </c>
      <c r="K767" s="2">
        <f t="shared" si="102"/>
        <v>3500000</v>
      </c>
      <c r="L767" s="2" t="str">
        <f t="shared" si="103"/>
        <v/>
      </c>
      <c r="M767" s="2" t="str">
        <f t="shared" si="104"/>
        <v/>
      </c>
      <c r="N767" s="2" t="str">
        <f t="shared" si="105"/>
        <v/>
      </c>
      <c r="O767" s="2">
        <f t="shared" si="106"/>
        <v>74</v>
      </c>
      <c r="P767">
        <f t="shared" si="107"/>
        <v>73</v>
      </c>
    </row>
    <row r="768" spans="1:16" x14ac:dyDescent="0.25">
      <c r="A768" s="2" t="str">
        <f>Database!A771</f>
        <v>WAS</v>
      </c>
      <c r="B768" s="2">
        <f t="shared" si="99"/>
        <v>3</v>
      </c>
      <c r="C768" s="3">
        <f t="shared" si="100"/>
        <v>0.34375</v>
      </c>
      <c r="D768" s="2" t="str">
        <f>Database!C771</f>
        <v>L</v>
      </c>
      <c r="E768" s="2" t="str">
        <f>Database!B771</f>
        <v>Marcus Johansson</v>
      </c>
      <c r="F768" s="19">
        <f>2022-Database!D771</f>
        <v>32</v>
      </c>
      <c r="G768" s="2" t="str">
        <f>Database!F771</f>
        <v>SWE</v>
      </c>
      <c r="H768" s="4" t="str">
        <f>Database!E771</f>
        <v>--</v>
      </c>
      <c r="I768" s="18">
        <f>Database!G771</f>
        <v>1100000</v>
      </c>
      <c r="J768" s="2">
        <f t="shared" si="101"/>
        <v>1100000</v>
      </c>
      <c r="K768" s="2" t="str">
        <f t="shared" si="102"/>
        <v/>
      </c>
      <c r="L768" s="2" t="str">
        <f t="shared" si="103"/>
        <v/>
      </c>
      <c r="M768" s="2" t="str">
        <f t="shared" si="104"/>
        <v/>
      </c>
      <c r="N768" s="2" t="str">
        <f t="shared" si="105"/>
        <v/>
      </c>
      <c r="O768" s="2">
        <f t="shared" si="106"/>
        <v>86</v>
      </c>
      <c r="P768">
        <f t="shared" si="107"/>
        <v>85</v>
      </c>
    </row>
    <row r="769" spans="1:16" x14ac:dyDescent="0.25">
      <c r="A769" s="2" t="str">
        <f>Database!A768</f>
        <v>WAS</v>
      </c>
      <c r="B769" s="2">
        <f t="shared" si="99"/>
        <v>4</v>
      </c>
      <c r="C769" s="3">
        <f t="shared" si="100"/>
        <v>0.8125</v>
      </c>
      <c r="D769" s="2" t="str">
        <f>Database!C768</f>
        <v>D</v>
      </c>
      <c r="E769" s="2" t="str">
        <f>Database!B768</f>
        <v>Erik Gustafsson</v>
      </c>
      <c r="F769" s="19">
        <f>2022-Database!D768</f>
        <v>30</v>
      </c>
      <c r="G769" s="2" t="str">
        <f>Database!F768</f>
        <v>SWE</v>
      </c>
      <c r="H769" s="4" t="str">
        <f>Database!E768</f>
        <v>--</v>
      </c>
      <c r="I769" s="18">
        <f>Database!G768</f>
        <v>800000</v>
      </c>
      <c r="J769" s="2" t="str">
        <f t="shared" si="101"/>
        <v/>
      </c>
      <c r="K769" s="2" t="str">
        <f t="shared" si="102"/>
        <v/>
      </c>
      <c r="L769" s="2" t="str">
        <f t="shared" si="103"/>
        <v/>
      </c>
      <c r="M769" s="2">
        <f t="shared" si="104"/>
        <v>800000</v>
      </c>
      <c r="N769" s="2" t="str">
        <f t="shared" si="105"/>
        <v/>
      </c>
      <c r="O769" s="2">
        <f t="shared" si="106"/>
        <v>205</v>
      </c>
      <c r="P769">
        <f t="shared" si="107"/>
        <v>204</v>
      </c>
    </row>
    <row r="770" spans="1:16" x14ac:dyDescent="0.25">
      <c r="A770" s="2" t="str">
        <f>Database!A769</f>
        <v>WAS</v>
      </c>
      <c r="B770" s="2">
        <f t="shared" ref="B770:B815" si="108">IF(D770="D",(P770-MOD(P770,64))/64,(P770-MOD(P770,32))/32)+1</f>
        <v>4</v>
      </c>
      <c r="C770" s="3">
        <f t="shared" ref="C770:C815" si="109">IF(D770="D",(64-MOD(P770,64))/64,(32-MOD(P770,32))/32)</f>
        <v>0.359375</v>
      </c>
      <c r="D770" s="2" t="str">
        <f>Database!C769</f>
        <v>D</v>
      </c>
      <c r="E770" s="2" t="str">
        <f>Database!B769</f>
        <v>Gabriel Carlsson</v>
      </c>
      <c r="F770" s="19">
        <f>2022-Database!D769</f>
        <v>25</v>
      </c>
      <c r="G770" s="2" t="str">
        <f>Database!F769</f>
        <v>SWE</v>
      </c>
      <c r="H770" s="4" t="str">
        <f>Database!E769</f>
        <v>--</v>
      </c>
      <c r="I770" s="18">
        <f>Database!G769</f>
        <v>750000</v>
      </c>
      <c r="J770" s="2" t="str">
        <f t="shared" ref="J770:J815" si="110">IF($D770="L",$I770,"")</f>
        <v/>
      </c>
      <c r="K770" s="2" t="str">
        <f t="shared" ref="K770:K815" si="111">IF($D770="C",$I770,"")</f>
        <v/>
      </c>
      <c r="L770" s="2" t="str">
        <f t="shared" ref="L770:L815" si="112">IF($D770="R",$I770,"")</f>
        <v/>
      </c>
      <c r="M770" s="2">
        <f t="shared" ref="M770:M815" si="113">IF($D770="D",$I770,"")</f>
        <v>750000</v>
      </c>
      <c r="N770" s="2" t="str">
        <f t="shared" ref="N770:N815" si="114">IF($D770="G",$I770,"")</f>
        <v/>
      </c>
      <c r="O770" s="2">
        <f t="shared" ref="O770:O815" si="115">IF(D770="L",RANK(J770,J$2:J$815,FALSE),0)+IF(D770="C",RANK(K770,K$2:K$815,FALSE),0)+IF(D770="R",RANK(L770,L$2:L$815,FALSE),0)+IF(D770="D",RANK(M770,M$2:M$815,FALSE),0)+IF(D770="G",RANK(N770,N$2:N$815,FALSE),0)</f>
        <v>234</v>
      </c>
      <c r="P770">
        <f t="shared" ref="P770:P815" si="116">O770-1</f>
        <v>233</v>
      </c>
    </row>
    <row r="771" spans="1:16" x14ac:dyDescent="0.25">
      <c r="A771" s="2" t="str">
        <f>Database!A772</f>
        <v>WAS</v>
      </c>
      <c r="B771" s="2">
        <f t="shared" si="108"/>
        <v>4</v>
      </c>
      <c r="C771" s="3">
        <f t="shared" si="109"/>
        <v>0.359375</v>
      </c>
      <c r="D771" s="2" t="str">
        <f>Database!C772</f>
        <v>D</v>
      </c>
      <c r="E771" s="2" t="str">
        <f>Database!B772</f>
        <v>Matt Irwin</v>
      </c>
      <c r="F771" s="19">
        <f>2022-Database!D772</f>
        <v>35</v>
      </c>
      <c r="G771" s="2" t="str">
        <f>Database!F772</f>
        <v>CAN</v>
      </c>
      <c r="H771" s="4" t="str">
        <f>Database!E772</f>
        <v>BC</v>
      </c>
      <c r="I771" s="18">
        <f>Database!G772</f>
        <v>750000</v>
      </c>
      <c r="J771" s="2" t="str">
        <f t="shared" si="110"/>
        <v/>
      </c>
      <c r="K771" s="2" t="str">
        <f t="shared" si="111"/>
        <v/>
      </c>
      <c r="L771" s="2" t="str">
        <f t="shared" si="112"/>
        <v/>
      </c>
      <c r="M771" s="2">
        <f t="shared" si="113"/>
        <v>750000</v>
      </c>
      <c r="N771" s="2" t="str">
        <f t="shared" si="114"/>
        <v/>
      </c>
      <c r="O771" s="2">
        <f t="shared" si="115"/>
        <v>234</v>
      </c>
      <c r="P771">
        <f t="shared" si="116"/>
        <v>233</v>
      </c>
    </row>
    <row r="772" spans="1:16" x14ac:dyDescent="0.25">
      <c r="A772" s="2" t="str">
        <f>Database!A770</f>
        <v>WAS</v>
      </c>
      <c r="B772" s="2">
        <f t="shared" si="108"/>
        <v>7</v>
      </c>
      <c r="C772" s="3">
        <f t="shared" si="109"/>
        <v>0.625</v>
      </c>
      <c r="D772" s="2" t="str">
        <f>Database!C770</f>
        <v>C</v>
      </c>
      <c r="E772" s="2" t="str">
        <f>Database!B770</f>
        <v>Henrik Borgstrom</v>
      </c>
      <c r="F772" s="19">
        <f>2022-Database!D770</f>
        <v>25</v>
      </c>
      <c r="G772" s="2" t="str">
        <f>Database!F770</f>
        <v>FIN</v>
      </c>
      <c r="H772" s="4" t="str">
        <f>Database!E770</f>
        <v>--</v>
      </c>
      <c r="I772" s="18">
        <f>Database!G770</f>
        <v>750000</v>
      </c>
      <c r="J772" s="2" t="str">
        <f t="shared" si="110"/>
        <v/>
      </c>
      <c r="K772" s="2">
        <f t="shared" si="111"/>
        <v>750000</v>
      </c>
      <c r="L772" s="2" t="str">
        <f t="shared" si="112"/>
        <v/>
      </c>
      <c r="M772" s="2" t="str">
        <f t="shared" si="113"/>
        <v/>
      </c>
      <c r="N772" s="2" t="str">
        <f t="shared" si="114"/>
        <v/>
      </c>
      <c r="O772" s="2">
        <f t="shared" si="115"/>
        <v>205</v>
      </c>
      <c r="P772">
        <f t="shared" si="116"/>
        <v>204</v>
      </c>
    </row>
    <row r="773" spans="1:16" x14ac:dyDescent="0.25">
      <c r="A773" s="2" t="str">
        <f>Database!A778</f>
        <v>WPG</v>
      </c>
      <c r="B773" s="2">
        <f t="shared" si="108"/>
        <v>1</v>
      </c>
      <c r="C773" s="3">
        <f t="shared" si="109"/>
        <v>0.875</v>
      </c>
      <c r="D773" s="2" t="str">
        <f>Database!C778</f>
        <v>G</v>
      </c>
      <c r="E773" s="2" t="str">
        <f>Database!B778</f>
        <v>Connor Hellebuyck</v>
      </c>
      <c r="F773" s="19">
        <f>2022-Database!D778</f>
        <v>29</v>
      </c>
      <c r="G773" s="2" t="str">
        <f>Database!F778</f>
        <v>USA</v>
      </c>
      <c r="H773" s="4" t="str">
        <f>Database!E778</f>
        <v>MI</v>
      </c>
      <c r="I773" s="18">
        <f>Database!G778</f>
        <v>6166666</v>
      </c>
      <c r="J773" s="2" t="str">
        <f t="shared" si="110"/>
        <v/>
      </c>
      <c r="K773" s="2" t="str">
        <f t="shared" si="111"/>
        <v/>
      </c>
      <c r="L773" s="2" t="str">
        <f t="shared" si="112"/>
        <v/>
      </c>
      <c r="M773" s="2" t="str">
        <f t="shared" si="113"/>
        <v/>
      </c>
      <c r="N773" s="2">
        <f t="shared" si="114"/>
        <v>6166666</v>
      </c>
      <c r="O773" s="2">
        <f t="shared" si="115"/>
        <v>5</v>
      </c>
      <c r="P773">
        <f t="shared" si="116"/>
        <v>4</v>
      </c>
    </row>
    <row r="774" spans="1:16" x14ac:dyDescent="0.25">
      <c r="A774" s="2" t="str">
        <f>Database!A775</f>
        <v>WPG</v>
      </c>
      <c r="B774" s="2">
        <f t="shared" si="108"/>
        <v>1</v>
      </c>
      <c r="C774" s="3">
        <f t="shared" si="109"/>
        <v>0.84375</v>
      </c>
      <c r="D774" s="2" t="str">
        <f>Database!C775</f>
        <v>R</v>
      </c>
      <c r="E774" s="2" t="str">
        <f>Database!B775</f>
        <v>Blake Wheeler</v>
      </c>
      <c r="F774" s="19">
        <f>2022-Database!D775</f>
        <v>36</v>
      </c>
      <c r="G774" s="2" t="str">
        <f>Database!F775</f>
        <v>USA</v>
      </c>
      <c r="H774" s="4" t="str">
        <f>Database!E775</f>
        <v>MN</v>
      </c>
      <c r="I774" s="18">
        <f>Database!G775</f>
        <v>8250000</v>
      </c>
      <c r="J774" s="2" t="str">
        <f t="shared" si="110"/>
        <v/>
      </c>
      <c r="K774" s="2" t="str">
        <f t="shared" si="111"/>
        <v/>
      </c>
      <c r="L774" s="2">
        <f t="shared" si="112"/>
        <v>8250000</v>
      </c>
      <c r="M774" s="2" t="str">
        <f t="shared" si="113"/>
        <v/>
      </c>
      <c r="N774" s="2" t="str">
        <f t="shared" si="114"/>
        <v/>
      </c>
      <c r="O774" s="2">
        <f t="shared" si="115"/>
        <v>6</v>
      </c>
      <c r="P774">
        <f t="shared" si="116"/>
        <v>5</v>
      </c>
    </row>
    <row r="775" spans="1:16" x14ac:dyDescent="0.25">
      <c r="A775" s="2" t="str">
        <f>Database!A787</f>
        <v>WPG</v>
      </c>
      <c r="B775" s="2">
        <f t="shared" si="108"/>
        <v>1</v>
      </c>
      <c r="C775" s="3">
        <f t="shared" si="109"/>
        <v>0.6875</v>
      </c>
      <c r="D775" s="2" t="str">
        <f>Database!C787</f>
        <v>L</v>
      </c>
      <c r="E775" s="2" t="str">
        <f>Database!B787</f>
        <v>Kyle Connor</v>
      </c>
      <c r="F775" s="19">
        <f>2022-Database!D787</f>
        <v>26</v>
      </c>
      <c r="G775" s="2" t="str">
        <f>Database!F787</f>
        <v>USA</v>
      </c>
      <c r="H775" s="4" t="str">
        <f>Database!E787</f>
        <v>MI</v>
      </c>
      <c r="I775" s="18">
        <f>Database!G787</f>
        <v>7142857</v>
      </c>
      <c r="J775" s="2">
        <f t="shared" si="110"/>
        <v>7142857</v>
      </c>
      <c r="K775" s="2" t="str">
        <f t="shared" si="111"/>
        <v/>
      </c>
      <c r="L775" s="2" t="str">
        <f t="shared" si="112"/>
        <v/>
      </c>
      <c r="M775" s="2" t="str">
        <f t="shared" si="113"/>
        <v/>
      </c>
      <c r="N775" s="2" t="str">
        <f t="shared" si="114"/>
        <v/>
      </c>
      <c r="O775" s="2">
        <f t="shared" si="115"/>
        <v>11</v>
      </c>
      <c r="P775">
        <f t="shared" si="116"/>
        <v>10</v>
      </c>
    </row>
    <row r="776" spans="1:16" x14ac:dyDescent="0.25">
      <c r="A776" s="2" t="str">
        <f>Database!A784</f>
        <v>WPG</v>
      </c>
      <c r="B776" s="2">
        <f t="shared" si="108"/>
        <v>1</v>
      </c>
      <c r="C776" s="3">
        <f t="shared" si="109"/>
        <v>0.515625</v>
      </c>
      <c r="D776" s="2" t="str">
        <f>Database!C784</f>
        <v>D</v>
      </c>
      <c r="E776" s="2" t="str">
        <f>Database!B784</f>
        <v>Josh Morrissey</v>
      </c>
      <c r="F776" s="19">
        <f>2022-Database!D784</f>
        <v>27</v>
      </c>
      <c r="G776" s="2" t="str">
        <f>Database!F784</f>
        <v>CAN</v>
      </c>
      <c r="H776" s="4" t="str">
        <f>Database!E784</f>
        <v>AB</v>
      </c>
      <c r="I776" s="18">
        <f>Database!G784</f>
        <v>6250000</v>
      </c>
      <c r="J776" s="2" t="str">
        <f t="shared" si="110"/>
        <v/>
      </c>
      <c r="K776" s="2" t="str">
        <f t="shared" si="111"/>
        <v/>
      </c>
      <c r="L776" s="2" t="str">
        <f t="shared" si="112"/>
        <v/>
      </c>
      <c r="M776" s="2">
        <f t="shared" si="113"/>
        <v>6250000</v>
      </c>
      <c r="N776" s="2" t="str">
        <f t="shared" si="114"/>
        <v/>
      </c>
      <c r="O776" s="2">
        <f t="shared" si="115"/>
        <v>32</v>
      </c>
      <c r="P776">
        <f t="shared" si="116"/>
        <v>31</v>
      </c>
    </row>
    <row r="777" spans="1:16" x14ac:dyDescent="0.25">
      <c r="A777" s="2" t="str">
        <f>Database!A794</f>
        <v>WPG</v>
      </c>
      <c r="B777" s="2">
        <f t="shared" si="108"/>
        <v>1</v>
      </c>
      <c r="C777" s="3">
        <f t="shared" si="109"/>
        <v>0.46875</v>
      </c>
      <c r="D777" s="2" t="str">
        <f>Database!C794</f>
        <v>L</v>
      </c>
      <c r="E777" s="2" t="str">
        <f>Database!B794</f>
        <v>Nikolaj Ehlers</v>
      </c>
      <c r="F777" s="19">
        <f>2022-Database!D794</f>
        <v>26</v>
      </c>
      <c r="G777" s="2" t="str">
        <f>Database!F794</f>
        <v>DNK</v>
      </c>
      <c r="H777" s="4" t="str">
        <f>Database!E794</f>
        <v>--</v>
      </c>
      <c r="I777" s="18">
        <f>Database!G794</f>
        <v>6000000</v>
      </c>
      <c r="J777" s="2">
        <f t="shared" si="110"/>
        <v>6000000</v>
      </c>
      <c r="K777" s="2" t="str">
        <f t="shared" si="111"/>
        <v/>
      </c>
      <c r="L777" s="2" t="str">
        <f t="shared" si="112"/>
        <v/>
      </c>
      <c r="M777" s="2" t="str">
        <f t="shared" si="113"/>
        <v/>
      </c>
      <c r="N777" s="2" t="str">
        <f t="shared" si="114"/>
        <v/>
      </c>
      <c r="O777" s="2">
        <f t="shared" si="115"/>
        <v>18</v>
      </c>
      <c r="P777">
        <f t="shared" si="116"/>
        <v>17</v>
      </c>
    </row>
    <row r="778" spans="1:16" x14ac:dyDescent="0.25">
      <c r="A778" s="2" t="str">
        <f>Database!A795</f>
        <v>WPG</v>
      </c>
      <c r="B778" s="2">
        <f t="shared" si="108"/>
        <v>1</v>
      </c>
      <c r="C778" s="3">
        <f t="shared" si="109"/>
        <v>0.46875</v>
      </c>
      <c r="D778" s="2" t="str">
        <f>Database!C795</f>
        <v>L</v>
      </c>
      <c r="E778" s="2" t="str">
        <f>Database!B795</f>
        <v>Pierre-Luc Dubois</v>
      </c>
      <c r="F778" s="19">
        <f>2022-Database!D795</f>
        <v>24</v>
      </c>
      <c r="G778" s="2" t="str">
        <f>Database!F795</f>
        <v>CAN</v>
      </c>
      <c r="H778" s="4" t="str">
        <f>Database!E795</f>
        <v>QC</v>
      </c>
      <c r="I778" s="18">
        <f>Database!G795</f>
        <v>6000000</v>
      </c>
      <c r="J778" s="2">
        <f t="shared" si="110"/>
        <v>6000000</v>
      </c>
      <c r="K778" s="2" t="str">
        <f t="shared" si="111"/>
        <v/>
      </c>
      <c r="L778" s="2" t="str">
        <f t="shared" si="112"/>
        <v/>
      </c>
      <c r="M778" s="2" t="str">
        <f t="shared" si="113"/>
        <v/>
      </c>
      <c r="N778" s="2" t="str">
        <f t="shared" si="114"/>
        <v/>
      </c>
      <c r="O778" s="2">
        <f t="shared" si="115"/>
        <v>18</v>
      </c>
      <c r="P778">
        <f t="shared" si="116"/>
        <v>17</v>
      </c>
    </row>
    <row r="779" spans="1:16" x14ac:dyDescent="0.25">
      <c r="A779" s="2" t="str">
        <f>Database!A792</f>
        <v>WPG</v>
      </c>
      <c r="B779" s="2">
        <f t="shared" si="108"/>
        <v>1</v>
      </c>
      <c r="C779" s="3">
        <f t="shared" si="109"/>
        <v>0.34375</v>
      </c>
      <c r="D779" s="2" t="str">
        <f>Database!C792</f>
        <v>D</v>
      </c>
      <c r="E779" s="2" t="str">
        <f>Database!B792</f>
        <v>Nate Schmidt</v>
      </c>
      <c r="F779" s="19">
        <f>2022-Database!D792</f>
        <v>31</v>
      </c>
      <c r="G779" s="2" t="str">
        <f>Database!F792</f>
        <v>USA</v>
      </c>
      <c r="H779" s="4" t="str">
        <f>Database!E792</f>
        <v>MN</v>
      </c>
      <c r="I779" s="18">
        <f>Database!G792</f>
        <v>5950000</v>
      </c>
      <c r="J779" s="2" t="str">
        <f t="shared" si="110"/>
        <v/>
      </c>
      <c r="K779" s="2" t="str">
        <f t="shared" si="111"/>
        <v/>
      </c>
      <c r="L779" s="2" t="str">
        <f t="shared" si="112"/>
        <v/>
      </c>
      <c r="M779" s="2">
        <f t="shared" si="113"/>
        <v>5950000</v>
      </c>
      <c r="N779" s="2" t="str">
        <f t="shared" si="114"/>
        <v/>
      </c>
      <c r="O779" s="2">
        <f t="shared" si="115"/>
        <v>43</v>
      </c>
      <c r="P779">
        <f t="shared" si="116"/>
        <v>42</v>
      </c>
    </row>
    <row r="780" spans="1:16" x14ac:dyDescent="0.25">
      <c r="A780" s="2" t="str">
        <f>Database!A793</f>
        <v>WPG</v>
      </c>
      <c r="B780" s="2">
        <f t="shared" si="108"/>
        <v>1</v>
      </c>
      <c r="C780" s="3">
        <f t="shared" si="109"/>
        <v>0.328125</v>
      </c>
      <c r="D780" s="2" t="str">
        <f>Database!C793</f>
        <v>D</v>
      </c>
      <c r="E780" s="2" t="str">
        <f>Database!B793</f>
        <v>Neal Pionk</v>
      </c>
      <c r="F780" s="19">
        <f>2022-Database!D793</f>
        <v>27</v>
      </c>
      <c r="G780" s="2" t="str">
        <f>Database!F793</f>
        <v>USA</v>
      </c>
      <c r="H780" s="4" t="str">
        <f>Database!E793</f>
        <v>NE</v>
      </c>
      <c r="I780" s="18">
        <f>Database!G793</f>
        <v>5875000</v>
      </c>
      <c r="J780" s="2" t="str">
        <f t="shared" si="110"/>
        <v/>
      </c>
      <c r="K780" s="2" t="str">
        <f t="shared" si="111"/>
        <v/>
      </c>
      <c r="L780" s="2" t="str">
        <f t="shared" si="112"/>
        <v/>
      </c>
      <c r="M780" s="2">
        <f t="shared" si="113"/>
        <v>5875000</v>
      </c>
      <c r="N780" s="2" t="str">
        <f t="shared" si="114"/>
        <v/>
      </c>
      <c r="O780" s="2">
        <f t="shared" si="115"/>
        <v>44</v>
      </c>
      <c r="P780">
        <f t="shared" si="116"/>
        <v>43</v>
      </c>
    </row>
    <row r="781" spans="1:16" x14ac:dyDescent="0.25">
      <c r="A781" s="2" t="str">
        <f>Database!A789</f>
        <v>WPG</v>
      </c>
      <c r="B781" s="2">
        <f t="shared" si="108"/>
        <v>2</v>
      </c>
      <c r="C781" s="3">
        <f t="shared" si="109"/>
        <v>0.96875</v>
      </c>
      <c r="D781" s="2" t="str">
        <f>Database!C789</f>
        <v>C</v>
      </c>
      <c r="E781" s="2" t="str">
        <f>Database!B789</f>
        <v>Mark Scheifele</v>
      </c>
      <c r="F781" s="19">
        <f>2022-Database!D789</f>
        <v>29</v>
      </c>
      <c r="G781" s="2" t="str">
        <f>Database!F789</f>
        <v>CAN</v>
      </c>
      <c r="H781" s="4" t="str">
        <f>Database!E789</f>
        <v>ON</v>
      </c>
      <c r="I781" s="18">
        <f>Database!G789</f>
        <v>6125000</v>
      </c>
      <c r="J781" s="2" t="str">
        <f t="shared" si="110"/>
        <v/>
      </c>
      <c r="K781" s="2">
        <f t="shared" si="111"/>
        <v>6125000</v>
      </c>
      <c r="L781" s="2" t="str">
        <f t="shared" si="112"/>
        <v/>
      </c>
      <c r="M781" s="2" t="str">
        <f t="shared" si="113"/>
        <v/>
      </c>
      <c r="N781" s="2" t="str">
        <f t="shared" si="114"/>
        <v/>
      </c>
      <c r="O781" s="2">
        <f t="shared" si="115"/>
        <v>34</v>
      </c>
      <c r="P781">
        <f t="shared" si="116"/>
        <v>33</v>
      </c>
    </row>
    <row r="782" spans="1:16" x14ac:dyDescent="0.25">
      <c r="A782" s="2" t="str">
        <f>Database!A776</f>
        <v>WPG</v>
      </c>
      <c r="B782" s="2">
        <f t="shared" si="108"/>
        <v>2</v>
      </c>
      <c r="C782" s="3">
        <f t="shared" si="109"/>
        <v>0.71875</v>
      </c>
      <c r="D782" s="2" t="str">
        <f>Database!C776</f>
        <v>D</v>
      </c>
      <c r="E782" s="2" t="str">
        <f>Database!B776</f>
        <v>Brenden Dillon</v>
      </c>
      <c r="F782" s="19">
        <f>2022-Database!D776</f>
        <v>32</v>
      </c>
      <c r="G782" s="2" t="str">
        <f>Database!F776</f>
        <v>CAN</v>
      </c>
      <c r="H782" s="4" t="str">
        <f>Database!E776</f>
        <v>BC</v>
      </c>
      <c r="I782" s="18">
        <f>Database!G776</f>
        <v>3900000</v>
      </c>
      <c r="J782" s="2" t="str">
        <f t="shared" si="110"/>
        <v/>
      </c>
      <c r="K782" s="2" t="str">
        <f t="shared" si="111"/>
        <v/>
      </c>
      <c r="L782" s="2" t="str">
        <f t="shared" si="112"/>
        <v/>
      </c>
      <c r="M782" s="2">
        <f t="shared" si="113"/>
        <v>3900000</v>
      </c>
      <c r="N782" s="2" t="str">
        <f t="shared" si="114"/>
        <v/>
      </c>
      <c r="O782" s="2">
        <f t="shared" si="115"/>
        <v>83</v>
      </c>
      <c r="P782">
        <f t="shared" si="116"/>
        <v>82</v>
      </c>
    </row>
    <row r="783" spans="1:16" x14ac:dyDescent="0.25">
      <c r="A783" s="2" t="str">
        <f>Database!A781</f>
        <v>WPG</v>
      </c>
      <c r="B783" s="2">
        <f t="shared" si="108"/>
        <v>2</v>
      </c>
      <c r="C783" s="3">
        <f t="shared" si="109"/>
        <v>0.5</v>
      </c>
      <c r="D783" s="2" t="str">
        <f>Database!C781</f>
        <v>D</v>
      </c>
      <c r="E783" s="2" t="str">
        <f>Database!B781</f>
        <v>Dylan DeMelo</v>
      </c>
      <c r="F783" s="19">
        <f>2022-Database!D781</f>
        <v>29</v>
      </c>
      <c r="G783" s="2" t="str">
        <f>Database!F781</f>
        <v>CAN</v>
      </c>
      <c r="H783" s="4" t="str">
        <f>Database!E781</f>
        <v>ON</v>
      </c>
      <c r="I783" s="18">
        <f>Database!G781</f>
        <v>3000000</v>
      </c>
      <c r="J783" s="2" t="str">
        <f t="shared" si="110"/>
        <v/>
      </c>
      <c r="K783" s="2" t="str">
        <f t="shared" si="111"/>
        <v/>
      </c>
      <c r="L783" s="2" t="str">
        <f t="shared" si="112"/>
        <v/>
      </c>
      <c r="M783" s="2">
        <f t="shared" si="113"/>
        <v>3000000</v>
      </c>
      <c r="N783" s="2" t="str">
        <f t="shared" si="114"/>
        <v/>
      </c>
      <c r="O783" s="2">
        <f t="shared" si="115"/>
        <v>97</v>
      </c>
      <c r="P783">
        <f t="shared" si="116"/>
        <v>96</v>
      </c>
    </row>
    <row r="784" spans="1:16" x14ac:dyDescent="0.25">
      <c r="A784" s="2" t="str">
        <f>Database!A779</f>
        <v>WPG</v>
      </c>
      <c r="B784" s="2">
        <f t="shared" si="108"/>
        <v>2</v>
      </c>
      <c r="C784" s="3">
        <f t="shared" si="109"/>
        <v>0.21875</v>
      </c>
      <c r="D784" s="2" t="str">
        <f>Database!C779</f>
        <v>G</v>
      </c>
      <c r="E784" s="2" t="str">
        <f>Database!B779</f>
        <v>David Rittich</v>
      </c>
      <c r="F784" s="19">
        <f>2022-Database!D779</f>
        <v>30</v>
      </c>
      <c r="G784" s="2" t="str">
        <f>Database!F779</f>
        <v>CZE</v>
      </c>
      <c r="H784" s="4" t="str">
        <f>Database!E779</f>
        <v>--</v>
      </c>
      <c r="I784" s="18">
        <f>Database!G779</f>
        <v>900000</v>
      </c>
      <c r="J784" s="2" t="str">
        <f t="shared" si="110"/>
        <v/>
      </c>
      <c r="K784" s="2" t="str">
        <f t="shared" si="111"/>
        <v/>
      </c>
      <c r="L784" s="2" t="str">
        <f t="shared" si="112"/>
        <v/>
      </c>
      <c r="M784" s="2" t="str">
        <f t="shared" si="113"/>
        <v/>
      </c>
      <c r="N784" s="2">
        <f t="shared" si="114"/>
        <v>900000</v>
      </c>
      <c r="O784" s="2">
        <f t="shared" si="115"/>
        <v>58</v>
      </c>
      <c r="P784">
        <f t="shared" si="116"/>
        <v>57</v>
      </c>
    </row>
    <row r="785" spans="1:16" x14ac:dyDescent="0.25">
      <c r="A785" s="2" t="str">
        <f>Database!A773</f>
        <v>WPG</v>
      </c>
      <c r="B785" s="2">
        <f t="shared" si="108"/>
        <v>3</v>
      </c>
      <c r="C785" s="3">
        <f t="shared" si="109"/>
        <v>0.625</v>
      </c>
      <c r="D785" s="2" t="str">
        <f>Database!C773</f>
        <v>C</v>
      </c>
      <c r="E785" s="2" t="str">
        <f>Database!B773</f>
        <v>Adam Lowry</v>
      </c>
      <c r="F785" s="19">
        <f>2022-Database!D773</f>
        <v>29</v>
      </c>
      <c r="G785" s="2" t="str">
        <f>Database!F773</f>
        <v>USA</v>
      </c>
      <c r="H785" s="4" t="str">
        <f>Database!E773</f>
        <v>MO</v>
      </c>
      <c r="I785" s="18">
        <f>Database!G773</f>
        <v>3250000</v>
      </c>
      <c r="J785" s="2" t="str">
        <f t="shared" si="110"/>
        <v/>
      </c>
      <c r="K785" s="2">
        <f t="shared" si="111"/>
        <v>3250000</v>
      </c>
      <c r="L785" s="2" t="str">
        <f t="shared" si="112"/>
        <v/>
      </c>
      <c r="M785" s="2" t="str">
        <f t="shared" si="113"/>
        <v/>
      </c>
      <c r="N785" s="2" t="str">
        <f t="shared" si="114"/>
        <v/>
      </c>
      <c r="O785" s="2">
        <f t="shared" si="115"/>
        <v>77</v>
      </c>
      <c r="P785">
        <f t="shared" si="116"/>
        <v>76</v>
      </c>
    </row>
    <row r="786" spans="1:16" x14ac:dyDescent="0.25">
      <c r="A786" s="2" t="str">
        <f>Database!A782</f>
        <v>WPG</v>
      </c>
      <c r="B786" s="2">
        <f t="shared" si="108"/>
        <v>3</v>
      </c>
      <c r="C786" s="3">
        <f t="shared" si="109"/>
        <v>0.4375</v>
      </c>
      <c r="D786" s="2" t="str">
        <f>Database!C782</f>
        <v>D</v>
      </c>
      <c r="E786" s="2" t="str">
        <f>Database!B782</f>
        <v>Dylan Samberg</v>
      </c>
      <c r="F786" s="19">
        <f>2022-Database!D782</f>
        <v>23</v>
      </c>
      <c r="G786" s="2" t="str">
        <f>Database!F782</f>
        <v>USA</v>
      </c>
      <c r="H786" s="4" t="str">
        <f>Database!E782</f>
        <v>MN</v>
      </c>
      <c r="I786" s="18">
        <f>Database!G782</f>
        <v>925000</v>
      </c>
      <c r="J786" s="2" t="str">
        <f t="shared" si="110"/>
        <v/>
      </c>
      <c r="K786" s="2" t="str">
        <f t="shared" si="111"/>
        <v/>
      </c>
      <c r="L786" s="2" t="str">
        <f t="shared" si="112"/>
        <v/>
      </c>
      <c r="M786" s="2">
        <f t="shared" si="113"/>
        <v>925000</v>
      </c>
      <c r="N786" s="2" t="str">
        <f t="shared" si="114"/>
        <v/>
      </c>
      <c r="O786" s="2">
        <f t="shared" si="115"/>
        <v>165</v>
      </c>
      <c r="P786">
        <f t="shared" si="116"/>
        <v>164</v>
      </c>
    </row>
    <row r="787" spans="1:16" x14ac:dyDescent="0.25">
      <c r="A787" s="2" t="str">
        <f>Database!A788</f>
        <v>WPG</v>
      </c>
      <c r="B787" s="2">
        <f t="shared" si="108"/>
        <v>3</v>
      </c>
      <c r="C787" s="3">
        <f t="shared" si="109"/>
        <v>0.265625</v>
      </c>
      <c r="D787" s="2" t="str">
        <f>Database!C788</f>
        <v>D</v>
      </c>
      <c r="E787" s="2" t="str">
        <f>Database!B788</f>
        <v>Logan Stanley</v>
      </c>
      <c r="F787" s="19">
        <f>2022-Database!D788</f>
        <v>24</v>
      </c>
      <c r="G787" s="2" t="str">
        <f>Database!F788</f>
        <v>CAN</v>
      </c>
      <c r="H787" s="4" t="str">
        <f>Database!E788</f>
        <v>ON</v>
      </c>
      <c r="I787" s="18">
        <f>Database!G788</f>
        <v>900000</v>
      </c>
      <c r="J787" s="2" t="str">
        <f t="shared" si="110"/>
        <v/>
      </c>
      <c r="K787" s="2" t="str">
        <f t="shared" si="111"/>
        <v/>
      </c>
      <c r="L787" s="2" t="str">
        <f t="shared" si="112"/>
        <v/>
      </c>
      <c r="M787" s="2">
        <f t="shared" si="113"/>
        <v>900000</v>
      </c>
      <c r="N787" s="2" t="str">
        <f t="shared" si="114"/>
        <v/>
      </c>
      <c r="O787" s="2">
        <f t="shared" si="115"/>
        <v>176</v>
      </c>
      <c r="P787">
        <f t="shared" si="116"/>
        <v>175</v>
      </c>
    </row>
    <row r="788" spans="1:16" x14ac:dyDescent="0.25">
      <c r="A788" s="2" t="str">
        <f>Database!A790</f>
        <v>WPG</v>
      </c>
      <c r="B788" s="2">
        <f t="shared" si="108"/>
        <v>4</v>
      </c>
      <c r="C788" s="3">
        <f t="shared" si="109"/>
        <v>0.84375</v>
      </c>
      <c r="D788" s="2" t="str">
        <f>Database!C790</f>
        <v>C</v>
      </c>
      <c r="E788" s="2" t="str">
        <f>Database!B790</f>
        <v>Mason Appleton</v>
      </c>
      <c r="F788" s="19">
        <f>2022-Database!D790</f>
        <v>26</v>
      </c>
      <c r="G788" s="2" t="str">
        <f>Database!F790</f>
        <v>USA</v>
      </c>
      <c r="H788" s="4" t="str">
        <f>Database!E790</f>
        <v>WI</v>
      </c>
      <c r="I788" s="18">
        <f>Database!G790</f>
        <v>2166667</v>
      </c>
      <c r="J788" s="2" t="str">
        <f t="shared" si="110"/>
        <v/>
      </c>
      <c r="K788" s="2">
        <f t="shared" si="111"/>
        <v>2166667</v>
      </c>
      <c r="L788" s="2" t="str">
        <f t="shared" si="112"/>
        <v/>
      </c>
      <c r="M788" s="2" t="str">
        <f t="shared" si="113"/>
        <v/>
      </c>
      <c r="N788" s="2" t="str">
        <f t="shared" si="114"/>
        <v/>
      </c>
      <c r="O788" s="2">
        <f t="shared" si="115"/>
        <v>102</v>
      </c>
      <c r="P788">
        <f t="shared" si="116"/>
        <v>101</v>
      </c>
    </row>
    <row r="789" spans="1:16" x14ac:dyDescent="0.25">
      <c r="A789" s="2" t="str">
        <f>Database!A786</f>
        <v>WPG</v>
      </c>
      <c r="B789" s="2">
        <f t="shared" si="108"/>
        <v>4</v>
      </c>
      <c r="C789" s="3">
        <f t="shared" si="109"/>
        <v>0.625</v>
      </c>
      <c r="D789" s="2" t="str">
        <f>Database!C786</f>
        <v>D</v>
      </c>
      <c r="E789" s="2" t="str">
        <f>Database!B786</f>
        <v>Kyle Capobianco</v>
      </c>
      <c r="F789" s="19">
        <f>2022-Database!D786</f>
        <v>25</v>
      </c>
      <c r="G789" s="2" t="str">
        <f>Database!F786</f>
        <v>CAN</v>
      </c>
      <c r="H789" s="4" t="str">
        <f>Database!E786</f>
        <v>ON</v>
      </c>
      <c r="I789" s="18">
        <f>Database!G786</f>
        <v>762500</v>
      </c>
      <c r="J789" s="2" t="str">
        <f t="shared" si="110"/>
        <v/>
      </c>
      <c r="K789" s="2" t="str">
        <f t="shared" si="111"/>
        <v/>
      </c>
      <c r="L789" s="2" t="str">
        <f t="shared" si="112"/>
        <v/>
      </c>
      <c r="M789" s="2">
        <f t="shared" si="113"/>
        <v>762500</v>
      </c>
      <c r="N789" s="2" t="str">
        <f t="shared" si="114"/>
        <v/>
      </c>
      <c r="O789" s="2">
        <f t="shared" si="115"/>
        <v>217</v>
      </c>
      <c r="P789">
        <f t="shared" si="116"/>
        <v>216</v>
      </c>
    </row>
    <row r="790" spans="1:16" x14ac:dyDescent="0.25">
      <c r="A790" s="2" t="str">
        <f>Database!A774</f>
        <v>WPG</v>
      </c>
      <c r="B790" s="2">
        <f t="shared" si="108"/>
        <v>4</v>
      </c>
      <c r="C790" s="3">
        <f t="shared" si="109"/>
        <v>0.359375</v>
      </c>
      <c r="D790" s="2" t="str">
        <f>Database!C774</f>
        <v>D</v>
      </c>
      <c r="E790" s="2" t="str">
        <f>Database!B774</f>
        <v>Ashton Sautner</v>
      </c>
      <c r="F790" s="19">
        <f>2022-Database!D774</f>
        <v>28</v>
      </c>
      <c r="G790" s="2" t="str">
        <f>Database!F774</f>
        <v>CAN</v>
      </c>
      <c r="H790" s="4" t="str">
        <f>Database!E774</f>
        <v>MB</v>
      </c>
      <c r="I790" s="18">
        <f>Database!G774</f>
        <v>750000</v>
      </c>
      <c r="J790" s="2" t="str">
        <f t="shared" si="110"/>
        <v/>
      </c>
      <c r="K790" s="2" t="str">
        <f t="shared" si="111"/>
        <v/>
      </c>
      <c r="L790" s="2" t="str">
        <f t="shared" si="112"/>
        <v/>
      </c>
      <c r="M790" s="2">
        <f t="shared" si="113"/>
        <v>750000</v>
      </c>
      <c r="N790" s="2" t="str">
        <f t="shared" si="114"/>
        <v/>
      </c>
      <c r="O790" s="2">
        <f t="shared" si="115"/>
        <v>234</v>
      </c>
      <c r="P790">
        <f t="shared" si="116"/>
        <v>233</v>
      </c>
    </row>
    <row r="791" spans="1:16" x14ac:dyDescent="0.25">
      <c r="A791" s="2" t="str">
        <f>Database!A791</f>
        <v>WPG</v>
      </c>
      <c r="B791" s="2">
        <f t="shared" si="108"/>
        <v>5</v>
      </c>
      <c r="C791" s="3">
        <f t="shared" si="109"/>
        <v>0.4375</v>
      </c>
      <c r="D791" s="2" t="str">
        <f>Database!C791</f>
        <v>C</v>
      </c>
      <c r="E791" s="2" t="str">
        <f>Database!B791</f>
        <v>Morgan Barron</v>
      </c>
      <c r="F791" s="19">
        <f>2022-Database!D791</f>
        <v>24</v>
      </c>
      <c r="G791" s="2" t="str">
        <f>Database!F791</f>
        <v>CAN</v>
      </c>
      <c r="H791" s="4" t="str">
        <f>Database!E791</f>
        <v>NS</v>
      </c>
      <c r="I791" s="18">
        <f>Database!G791</f>
        <v>925000</v>
      </c>
      <c r="J791" s="2" t="str">
        <f t="shared" si="110"/>
        <v/>
      </c>
      <c r="K791" s="2">
        <f t="shared" si="111"/>
        <v>925000</v>
      </c>
      <c r="L791" s="2" t="str">
        <f t="shared" si="112"/>
        <v/>
      </c>
      <c r="M791" s="2" t="str">
        <f t="shared" si="113"/>
        <v/>
      </c>
      <c r="N791" s="2" t="str">
        <f t="shared" si="114"/>
        <v/>
      </c>
      <c r="O791" s="2">
        <f t="shared" si="115"/>
        <v>147</v>
      </c>
      <c r="P791">
        <f t="shared" si="116"/>
        <v>146</v>
      </c>
    </row>
    <row r="792" spans="1:16" x14ac:dyDescent="0.25">
      <c r="A792" s="2" t="str">
        <f>Database!A777</f>
        <v>WPG</v>
      </c>
      <c r="B792" s="2">
        <f t="shared" si="108"/>
        <v>5</v>
      </c>
      <c r="C792" s="3">
        <f t="shared" si="109"/>
        <v>3.125E-2</v>
      </c>
      <c r="D792" s="2" t="str">
        <f>Database!C777</f>
        <v>C</v>
      </c>
      <c r="E792" s="2" t="str">
        <f>Database!B777</f>
        <v>Cole Perfetti</v>
      </c>
      <c r="F792" s="19">
        <f>2022-Database!D777</f>
        <v>20</v>
      </c>
      <c r="G792" s="2" t="str">
        <f>Database!F777</f>
        <v>CAN</v>
      </c>
      <c r="H792" s="4" t="str">
        <f>Database!E777</f>
        <v>ON</v>
      </c>
      <c r="I792" s="18">
        <f>Database!G777</f>
        <v>894167</v>
      </c>
      <c r="J792" s="2" t="str">
        <f t="shared" si="110"/>
        <v/>
      </c>
      <c r="K792" s="2">
        <f t="shared" si="111"/>
        <v>894167</v>
      </c>
      <c r="L792" s="2" t="str">
        <f t="shared" si="112"/>
        <v/>
      </c>
      <c r="M792" s="2" t="str">
        <f t="shared" si="113"/>
        <v/>
      </c>
      <c r="N792" s="2" t="str">
        <f t="shared" si="114"/>
        <v/>
      </c>
      <c r="O792" s="2">
        <f t="shared" si="115"/>
        <v>160</v>
      </c>
      <c r="P792">
        <f t="shared" si="116"/>
        <v>159</v>
      </c>
    </row>
    <row r="793" spans="1:16" x14ac:dyDescent="0.25">
      <c r="A793" s="2" t="str">
        <f>Database!A783</f>
        <v>WPG</v>
      </c>
      <c r="B793" s="2">
        <f t="shared" si="108"/>
        <v>6</v>
      </c>
      <c r="C793" s="3">
        <f t="shared" si="109"/>
        <v>0.625</v>
      </c>
      <c r="D793" s="2" t="str">
        <f>Database!C783</f>
        <v>C</v>
      </c>
      <c r="E793" s="2" t="str">
        <f>Database!B783</f>
        <v>Jansen Harkins</v>
      </c>
      <c r="F793" s="19">
        <f>2022-Database!D783</f>
        <v>25</v>
      </c>
      <c r="G793" s="2" t="str">
        <f>Database!F783</f>
        <v>USA</v>
      </c>
      <c r="H793" s="4" t="str">
        <f>Database!E783</f>
        <v>OH</v>
      </c>
      <c r="I793" s="18">
        <f>Database!G783</f>
        <v>850000</v>
      </c>
      <c r="J793" s="2" t="str">
        <f t="shared" si="110"/>
        <v/>
      </c>
      <c r="K793" s="2">
        <f t="shared" si="111"/>
        <v>850000</v>
      </c>
      <c r="L793" s="2" t="str">
        <f t="shared" si="112"/>
        <v/>
      </c>
      <c r="M793" s="2" t="str">
        <f t="shared" si="113"/>
        <v/>
      </c>
      <c r="N793" s="2" t="str">
        <f t="shared" si="114"/>
        <v/>
      </c>
      <c r="O793" s="2">
        <f t="shared" si="115"/>
        <v>173</v>
      </c>
      <c r="P793">
        <f t="shared" si="116"/>
        <v>172</v>
      </c>
    </row>
    <row r="794" spans="1:16" x14ac:dyDescent="0.25">
      <c r="A794" s="2" t="str">
        <f>Database!A780</f>
        <v>WPG</v>
      </c>
      <c r="B794" s="2">
        <f t="shared" si="108"/>
        <v>7</v>
      </c>
      <c r="C794" s="3">
        <f t="shared" si="109"/>
        <v>0.625</v>
      </c>
      <c r="D794" s="2" t="str">
        <f>Database!C780</f>
        <v>C</v>
      </c>
      <c r="E794" s="2" t="str">
        <f>Database!B780</f>
        <v>Dominic Toninato</v>
      </c>
      <c r="F794" s="19">
        <f>2022-Database!D780</f>
        <v>28</v>
      </c>
      <c r="G794" s="2" t="str">
        <f>Database!F780</f>
        <v>USA</v>
      </c>
      <c r="H794" s="4" t="str">
        <f>Database!E780</f>
        <v>MN</v>
      </c>
      <c r="I794" s="18">
        <f>Database!G780</f>
        <v>750000</v>
      </c>
      <c r="J794" s="2" t="str">
        <f t="shared" si="110"/>
        <v/>
      </c>
      <c r="K794" s="2">
        <f t="shared" si="111"/>
        <v>750000</v>
      </c>
      <c r="L794" s="2" t="str">
        <f t="shared" si="112"/>
        <v/>
      </c>
      <c r="M794" s="2" t="str">
        <f t="shared" si="113"/>
        <v/>
      </c>
      <c r="N794" s="2" t="str">
        <f t="shared" si="114"/>
        <v/>
      </c>
      <c r="O794" s="2">
        <f t="shared" si="115"/>
        <v>205</v>
      </c>
      <c r="P794">
        <f t="shared" si="116"/>
        <v>204</v>
      </c>
    </row>
    <row r="795" spans="1:16" x14ac:dyDescent="0.25">
      <c r="A795" s="2" t="str">
        <f>Database!A785</f>
        <v>WPG</v>
      </c>
      <c r="B795" s="2">
        <f t="shared" si="108"/>
        <v>7</v>
      </c>
      <c r="C795" s="3">
        <f t="shared" si="109"/>
        <v>0.625</v>
      </c>
      <c r="D795" s="2" t="str">
        <f>Database!C785</f>
        <v>C</v>
      </c>
      <c r="E795" s="2" t="str">
        <f>Database!B785</f>
        <v>Kevin Stenlund</v>
      </c>
      <c r="F795" s="19">
        <f>2022-Database!D785</f>
        <v>26</v>
      </c>
      <c r="G795" s="2" t="str">
        <f>Database!F785</f>
        <v>SWE</v>
      </c>
      <c r="H795" s="4" t="str">
        <f>Database!E785</f>
        <v>--</v>
      </c>
      <c r="I795" s="18">
        <f>Database!G785</f>
        <v>750000</v>
      </c>
      <c r="J795" s="2" t="str">
        <f t="shared" si="110"/>
        <v/>
      </c>
      <c r="K795" s="2">
        <f t="shared" si="111"/>
        <v>750000</v>
      </c>
      <c r="L795" s="2" t="str">
        <f t="shared" si="112"/>
        <v/>
      </c>
      <c r="M795" s="2" t="str">
        <f t="shared" si="113"/>
        <v/>
      </c>
      <c r="N795" s="2" t="str">
        <f t="shared" si="114"/>
        <v/>
      </c>
      <c r="O795" s="2">
        <f t="shared" si="115"/>
        <v>205</v>
      </c>
      <c r="P795">
        <f t="shared" si="116"/>
        <v>204</v>
      </c>
    </row>
    <row r="796" spans="1:16" x14ac:dyDescent="0.25">
      <c r="A796" s="2" t="str">
        <f>Database!A796</f>
        <v>WSH</v>
      </c>
      <c r="B796" s="2">
        <f t="shared" si="108"/>
        <v>1</v>
      </c>
      <c r="C796" s="3">
        <f t="shared" si="109"/>
        <v>0.9375</v>
      </c>
      <c r="D796" s="2" t="str">
        <f>Database!C796</f>
        <v>L</v>
      </c>
      <c r="E796" s="2" t="str">
        <f>Database!B796</f>
        <v>Alex Ovechkin</v>
      </c>
      <c r="F796" s="19">
        <f>2022-Database!D796</f>
        <v>37</v>
      </c>
      <c r="G796" s="2" t="str">
        <f>Database!F796</f>
        <v>RUS</v>
      </c>
      <c r="H796" s="4" t="str">
        <f>Database!E796</f>
        <v>--</v>
      </c>
      <c r="I796" s="18">
        <f>Database!G796</f>
        <v>9500000</v>
      </c>
      <c r="J796" s="2">
        <f t="shared" si="110"/>
        <v>9500000</v>
      </c>
      <c r="K796" s="2" t="str">
        <f t="shared" si="111"/>
        <v/>
      </c>
      <c r="L796" s="2" t="str">
        <f t="shared" si="112"/>
        <v/>
      </c>
      <c r="M796" s="2" t="str">
        <f t="shared" si="113"/>
        <v/>
      </c>
      <c r="N796" s="2" t="str">
        <f t="shared" si="114"/>
        <v/>
      </c>
      <c r="O796" s="2">
        <f t="shared" si="115"/>
        <v>3</v>
      </c>
      <c r="P796">
        <f t="shared" si="116"/>
        <v>2</v>
      </c>
    </row>
    <row r="797" spans="1:16" x14ac:dyDescent="0.25">
      <c r="A797" s="2" t="str">
        <f>Database!A807</f>
        <v>WSH</v>
      </c>
      <c r="B797" s="2">
        <f t="shared" si="108"/>
        <v>1</v>
      </c>
      <c r="C797" s="3">
        <f t="shared" si="109"/>
        <v>0.8125</v>
      </c>
      <c r="D797" s="2" t="str">
        <f>Database!C807</f>
        <v>D</v>
      </c>
      <c r="E797" s="2" t="str">
        <f>Database!B807</f>
        <v>John Carlson</v>
      </c>
      <c r="F797" s="19">
        <f>2022-Database!D807</f>
        <v>32</v>
      </c>
      <c r="G797" s="2" t="str">
        <f>Database!F807</f>
        <v>USA</v>
      </c>
      <c r="H797" s="4" t="str">
        <f>Database!E807</f>
        <v>MA</v>
      </c>
      <c r="I797" s="18">
        <f>Database!G807</f>
        <v>8000000</v>
      </c>
      <c r="J797" s="2" t="str">
        <f t="shared" si="110"/>
        <v/>
      </c>
      <c r="K797" s="2" t="str">
        <f t="shared" si="111"/>
        <v/>
      </c>
      <c r="L797" s="2" t="str">
        <f t="shared" si="112"/>
        <v/>
      </c>
      <c r="M797" s="2">
        <f t="shared" si="113"/>
        <v>8000000</v>
      </c>
      <c r="N797" s="2" t="str">
        <f t="shared" si="114"/>
        <v/>
      </c>
      <c r="O797" s="2">
        <f t="shared" si="115"/>
        <v>13</v>
      </c>
      <c r="P797">
        <f t="shared" si="116"/>
        <v>12</v>
      </c>
    </row>
    <row r="798" spans="1:16" x14ac:dyDescent="0.25">
      <c r="A798" s="2" t="str">
        <f>Database!A812</f>
        <v>WSH</v>
      </c>
      <c r="B798" s="2">
        <f t="shared" si="108"/>
        <v>1</v>
      </c>
      <c r="C798" s="3">
        <f t="shared" si="109"/>
        <v>0.71875</v>
      </c>
      <c r="D798" s="2" t="str">
        <f>Database!C812</f>
        <v>C</v>
      </c>
      <c r="E798" s="2" t="str">
        <f>Database!B812</f>
        <v>Nicklas Backstrom</v>
      </c>
      <c r="F798" s="19">
        <f>2022-Database!D812</f>
        <v>35</v>
      </c>
      <c r="G798" s="2" t="str">
        <f>Database!F812</f>
        <v>SWE</v>
      </c>
      <c r="H798" s="4" t="str">
        <f>Database!E812</f>
        <v>--</v>
      </c>
      <c r="I798" s="18">
        <f>Database!G812</f>
        <v>9200000</v>
      </c>
      <c r="J798" s="2" t="str">
        <f t="shared" si="110"/>
        <v/>
      </c>
      <c r="K798" s="2">
        <f t="shared" si="111"/>
        <v>9200000</v>
      </c>
      <c r="L798" s="2" t="str">
        <f t="shared" si="112"/>
        <v/>
      </c>
      <c r="M798" s="2" t="str">
        <f t="shared" si="113"/>
        <v/>
      </c>
      <c r="N798" s="2" t="str">
        <f t="shared" si="114"/>
        <v/>
      </c>
      <c r="O798" s="2">
        <f t="shared" si="115"/>
        <v>10</v>
      </c>
      <c r="P798">
        <f t="shared" si="116"/>
        <v>9</v>
      </c>
    </row>
    <row r="799" spans="1:16" x14ac:dyDescent="0.25">
      <c r="A799" s="2" t="str">
        <f>Database!A804</f>
        <v>WSH</v>
      </c>
      <c r="B799" s="2">
        <f t="shared" si="108"/>
        <v>1</v>
      </c>
      <c r="C799" s="3">
        <f t="shared" si="109"/>
        <v>0.34375</v>
      </c>
      <c r="D799" s="2" t="str">
        <f>Database!C804</f>
        <v>C</v>
      </c>
      <c r="E799" s="2" t="str">
        <f>Database!B804</f>
        <v>Evgeny Kuznetsov</v>
      </c>
      <c r="F799" s="19">
        <f>2022-Database!D804</f>
        <v>30</v>
      </c>
      <c r="G799" s="2" t="str">
        <f>Database!F804</f>
        <v>RUS</v>
      </c>
      <c r="H799" s="4" t="str">
        <f>Database!E804</f>
        <v>--</v>
      </c>
      <c r="I799" s="18">
        <f>Database!G804</f>
        <v>7800000</v>
      </c>
      <c r="J799" s="2" t="str">
        <f t="shared" si="110"/>
        <v/>
      </c>
      <c r="K799" s="2">
        <f t="shared" si="111"/>
        <v>7800000</v>
      </c>
      <c r="L799" s="2" t="str">
        <f t="shared" si="112"/>
        <v/>
      </c>
      <c r="M799" s="2" t="str">
        <f t="shared" si="113"/>
        <v/>
      </c>
      <c r="N799" s="2" t="str">
        <f t="shared" si="114"/>
        <v/>
      </c>
      <c r="O799" s="2">
        <f t="shared" si="115"/>
        <v>22</v>
      </c>
      <c r="P799">
        <f t="shared" si="116"/>
        <v>21</v>
      </c>
    </row>
    <row r="800" spans="1:16" x14ac:dyDescent="0.25">
      <c r="A800" s="2" t="str">
        <f>Database!A813</f>
        <v>WSH</v>
      </c>
      <c r="B800" s="2">
        <f t="shared" si="108"/>
        <v>1</v>
      </c>
      <c r="C800" s="3">
        <f t="shared" si="109"/>
        <v>0.34375</v>
      </c>
      <c r="D800" s="2" t="str">
        <f>Database!C813</f>
        <v>R</v>
      </c>
      <c r="E800" s="2" t="str">
        <f>Database!B813</f>
        <v>T.J. Oshie</v>
      </c>
      <c r="F800" s="19">
        <f>2022-Database!D813</f>
        <v>36</v>
      </c>
      <c r="G800" s="2" t="str">
        <f>Database!F813</f>
        <v>USA</v>
      </c>
      <c r="H800" s="4" t="str">
        <f>Database!E813</f>
        <v>WA</v>
      </c>
      <c r="I800" s="18">
        <f>Database!G813</f>
        <v>5750000</v>
      </c>
      <c r="J800" s="2" t="str">
        <f t="shared" si="110"/>
        <v/>
      </c>
      <c r="K800" s="2" t="str">
        <f t="shared" si="111"/>
        <v/>
      </c>
      <c r="L800" s="2">
        <f t="shared" si="112"/>
        <v>5750000</v>
      </c>
      <c r="M800" s="2" t="str">
        <f t="shared" si="113"/>
        <v/>
      </c>
      <c r="N800" s="2" t="str">
        <f t="shared" si="114"/>
        <v/>
      </c>
      <c r="O800" s="2">
        <f t="shared" si="115"/>
        <v>22</v>
      </c>
      <c r="P800">
        <f t="shared" si="116"/>
        <v>21</v>
      </c>
    </row>
    <row r="801" spans="1:16" x14ac:dyDescent="0.25">
      <c r="A801" s="2" t="str">
        <f>Database!A797</f>
        <v>WSH</v>
      </c>
      <c r="B801" s="2">
        <f t="shared" si="108"/>
        <v>1</v>
      </c>
      <c r="C801" s="3">
        <f t="shared" si="109"/>
        <v>0.3125</v>
      </c>
      <c r="D801" s="2" t="str">
        <f>Database!C797</f>
        <v>R</v>
      </c>
      <c r="E801" s="2" t="str">
        <f>Database!B797</f>
        <v>Anthony Mantha</v>
      </c>
      <c r="F801" s="19">
        <f>2022-Database!D797</f>
        <v>28</v>
      </c>
      <c r="G801" s="2" t="str">
        <f>Database!F797</f>
        <v>CAN</v>
      </c>
      <c r="H801" s="4" t="str">
        <f>Database!E797</f>
        <v>QC</v>
      </c>
      <c r="I801" s="18">
        <f>Database!G797</f>
        <v>5700000</v>
      </c>
      <c r="J801" s="2" t="str">
        <f t="shared" si="110"/>
        <v/>
      </c>
      <c r="K801" s="2" t="str">
        <f t="shared" si="111"/>
        <v/>
      </c>
      <c r="L801" s="2">
        <f t="shared" si="112"/>
        <v>5700000</v>
      </c>
      <c r="M801" s="2" t="str">
        <f t="shared" si="113"/>
        <v/>
      </c>
      <c r="N801" s="2" t="str">
        <f t="shared" si="114"/>
        <v/>
      </c>
      <c r="O801" s="2">
        <f t="shared" si="115"/>
        <v>23</v>
      </c>
      <c r="P801">
        <f t="shared" si="116"/>
        <v>22</v>
      </c>
    </row>
    <row r="802" spans="1:16" x14ac:dyDescent="0.25">
      <c r="A802" s="2" t="str">
        <f>Database!A803</f>
        <v>WSH</v>
      </c>
      <c r="B802" s="2">
        <f t="shared" si="108"/>
        <v>1</v>
      </c>
      <c r="C802" s="3">
        <f t="shared" si="109"/>
        <v>0.203125</v>
      </c>
      <c r="D802" s="2" t="str">
        <f>Database!C803</f>
        <v>D</v>
      </c>
      <c r="E802" s="2" t="str">
        <f>Database!B803</f>
        <v>Dmitry Orlov</v>
      </c>
      <c r="F802" s="19">
        <f>2022-Database!D803</f>
        <v>31</v>
      </c>
      <c r="G802" s="2" t="str">
        <f>Database!F803</f>
        <v>RUS</v>
      </c>
      <c r="H802" s="4" t="str">
        <f>Database!E803</f>
        <v>--</v>
      </c>
      <c r="I802" s="18">
        <f>Database!G803</f>
        <v>5100000</v>
      </c>
      <c r="J802" s="2" t="str">
        <f t="shared" si="110"/>
        <v/>
      </c>
      <c r="K802" s="2" t="str">
        <f t="shared" si="111"/>
        <v/>
      </c>
      <c r="L802" s="2" t="str">
        <f t="shared" si="112"/>
        <v/>
      </c>
      <c r="M802" s="2">
        <f t="shared" si="113"/>
        <v>5100000</v>
      </c>
      <c r="N802" s="2" t="str">
        <f t="shared" si="114"/>
        <v/>
      </c>
      <c r="O802" s="2">
        <f t="shared" si="115"/>
        <v>52</v>
      </c>
      <c r="P802">
        <f t="shared" si="116"/>
        <v>51</v>
      </c>
    </row>
    <row r="803" spans="1:16" x14ac:dyDescent="0.25">
      <c r="A803" s="2" t="str">
        <f>Database!A814</f>
        <v>WSH</v>
      </c>
      <c r="B803" s="2">
        <f t="shared" si="108"/>
        <v>1</v>
      </c>
      <c r="C803" s="3">
        <f t="shared" si="109"/>
        <v>9.375E-2</v>
      </c>
      <c r="D803" s="2" t="str">
        <f>Database!C814</f>
        <v>R</v>
      </c>
      <c r="E803" s="2" t="str">
        <f>Database!B814</f>
        <v>Tom Wilson</v>
      </c>
      <c r="F803" s="19">
        <f>2022-Database!D814</f>
        <v>28</v>
      </c>
      <c r="G803" s="2" t="str">
        <f>Database!F814</f>
        <v>CAN</v>
      </c>
      <c r="H803" s="4" t="str">
        <f>Database!E814</f>
        <v>ON</v>
      </c>
      <c r="I803" s="18">
        <f>Database!G814</f>
        <v>5166666</v>
      </c>
      <c r="J803" s="2" t="str">
        <f t="shared" si="110"/>
        <v/>
      </c>
      <c r="K803" s="2" t="str">
        <f t="shared" si="111"/>
        <v/>
      </c>
      <c r="L803" s="2">
        <f t="shared" si="112"/>
        <v>5166666</v>
      </c>
      <c r="M803" s="2" t="str">
        <f t="shared" si="113"/>
        <v/>
      </c>
      <c r="N803" s="2" t="str">
        <f t="shared" si="114"/>
        <v/>
      </c>
      <c r="O803" s="2">
        <f t="shared" si="115"/>
        <v>30</v>
      </c>
      <c r="P803">
        <f t="shared" si="116"/>
        <v>29</v>
      </c>
    </row>
    <row r="804" spans="1:16" x14ac:dyDescent="0.25">
      <c r="A804" s="2" t="str">
        <f>Database!A811</f>
        <v>WSH</v>
      </c>
      <c r="B804" s="2">
        <f t="shared" si="108"/>
        <v>2</v>
      </c>
      <c r="C804" s="3">
        <f t="shared" si="109"/>
        <v>0.203125</v>
      </c>
      <c r="D804" s="2" t="str">
        <f>Database!C811</f>
        <v>D</v>
      </c>
      <c r="E804" s="2" t="str">
        <f>Database!B811</f>
        <v>Nick Jensen</v>
      </c>
      <c r="F804" s="19">
        <f>2022-Database!D811</f>
        <v>32</v>
      </c>
      <c r="G804" s="2" t="str">
        <f>Database!F811</f>
        <v>USA</v>
      </c>
      <c r="H804" s="4" t="str">
        <f>Database!E811</f>
        <v>MN</v>
      </c>
      <c r="I804" s="18">
        <f>Database!G811</f>
        <v>2500000</v>
      </c>
      <c r="J804" s="2" t="str">
        <f t="shared" si="110"/>
        <v/>
      </c>
      <c r="K804" s="2" t="str">
        <f t="shared" si="111"/>
        <v/>
      </c>
      <c r="L804" s="2" t="str">
        <f t="shared" si="112"/>
        <v/>
      </c>
      <c r="M804" s="2">
        <f t="shared" si="113"/>
        <v>2500000</v>
      </c>
      <c r="N804" s="2" t="str">
        <f t="shared" si="114"/>
        <v/>
      </c>
      <c r="O804" s="2">
        <f t="shared" si="115"/>
        <v>116</v>
      </c>
      <c r="P804">
        <f t="shared" si="116"/>
        <v>115</v>
      </c>
    </row>
    <row r="805" spans="1:16" x14ac:dyDescent="0.25">
      <c r="A805" s="2" t="str">
        <f>Database!A805</f>
        <v>WSH</v>
      </c>
      <c r="B805" s="2">
        <f t="shared" si="108"/>
        <v>2</v>
      </c>
      <c r="C805" s="3">
        <f t="shared" si="109"/>
        <v>0.15625</v>
      </c>
      <c r="D805" s="2" t="str">
        <f>Database!C805</f>
        <v>R</v>
      </c>
      <c r="E805" s="2" t="str">
        <f>Database!B805</f>
        <v>Garnet Hathaway</v>
      </c>
      <c r="F805" s="19">
        <f>2022-Database!D805</f>
        <v>31</v>
      </c>
      <c r="G805" s="2" t="str">
        <f>Database!F805</f>
        <v>USA</v>
      </c>
      <c r="H805" s="4" t="str">
        <f>Database!E805</f>
        <v>ME</v>
      </c>
      <c r="I805" s="18">
        <f>Database!G805</f>
        <v>1500000</v>
      </c>
      <c r="J805" s="2" t="str">
        <f t="shared" si="110"/>
        <v/>
      </c>
      <c r="K805" s="2" t="str">
        <f t="shared" si="111"/>
        <v/>
      </c>
      <c r="L805" s="2">
        <f t="shared" si="112"/>
        <v>1500000</v>
      </c>
      <c r="M805" s="2" t="str">
        <f t="shared" si="113"/>
        <v/>
      </c>
      <c r="N805" s="2" t="str">
        <f t="shared" si="114"/>
        <v/>
      </c>
      <c r="O805" s="2">
        <f t="shared" si="115"/>
        <v>60</v>
      </c>
      <c r="P805">
        <f t="shared" si="116"/>
        <v>59</v>
      </c>
    </row>
    <row r="806" spans="1:16" x14ac:dyDescent="0.25">
      <c r="A806" s="2" t="str">
        <f>Database!A800</f>
        <v>WSH</v>
      </c>
      <c r="B806" s="2">
        <f t="shared" si="108"/>
        <v>2</v>
      </c>
      <c r="C806" s="3">
        <f t="shared" si="109"/>
        <v>0.125</v>
      </c>
      <c r="D806" s="2" t="str">
        <f>Database!C800</f>
        <v>L</v>
      </c>
      <c r="E806" s="2" t="str">
        <f>Database!B800</f>
        <v>Carl Hagelin</v>
      </c>
      <c r="F806" s="19">
        <f>2022-Database!D800</f>
        <v>34</v>
      </c>
      <c r="G806" s="2" t="str">
        <f>Database!F800</f>
        <v>SWE</v>
      </c>
      <c r="H806" s="4" t="str">
        <f>Database!E800</f>
        <v>--</v>
      </c>
      <c r="I806" s="18">
        <f>Database!G800</f>
        <v>2750000</v>
      </c>
      <c r="J806" s="2">
        <f t="shared" si="110"/>
        <v>2750000</v>
      </c>
      <c r="K806" s="2" t="str">
        <f t="shared" si="111"/>
        <v/>
      </c>
      <c r="L806" s="2" t="str">
        <f t="shared" si="112"/>
        <v/>
      </c>
      <c r="M806" s="2" t="str">
        <f t="shared" si="113"/>
        <v/>
      </c>
      <c r="N806" s="2" t="str">
        <f t="shared" si="114"/>
        <v/>
      </c>
      <c r="O806" s="2">
        <f t="shared" si="115"/>
        <v>61</v>
      </c>
      <c r="P806">
        <f t="shared" si="116"/>
        <v>60</v>
      </c>
    </row>
    <row r="807" spans="1:16" x14ac:dyDescent="0.25">
      <c r="A807" s="2" t="str">
        <f>Database!A808</f>
        <v>WSH</v>
      </c>
      <c r="B807" s="2">
        <f t="shared" si="108"/>
        <v>3</v>
      </c>
      <c r="C807" s="3">
        <f t="shared" si="109"/>
        <v>0.71875</v>
      </c>
      <c r="D807" s="2" t="str">
        <f>Database!C808</f>
        <v>C</v>
      </c>
      <c r="E807" s="2" t="str">
        <f>Database!B808</f>
        <v>Lars Eller</v>
      </c>
      <c r="F807" s="19">
        <f>2022-Database!D808</f>
        <v>33</v>
      </c>
      <c r="G807" s="2" t="str">
        <f>Database!F808</f>
        <v>DNK</v>
      </c>
      <c r="H807" s="4" t="str">
        <f>Database!E808</f>
        <v>--</v>
      </c>
      <c r="I807" s="18">
        <f>Database!G808</f>
        <v>3500000</v>
      </c>
      <c r="J807" s="2" t="str">
        <f t="shared" si="110"/>
        <v/>
      </c>
      <c r="K807" s="2">
        <f t="shared" si="111"/>
        <v>3500000</v>
      </c>
      <c r="L807" s="2" t="str">
        <f t="shared" si="112"/>
        <v/>
      </c>
      <c r="M807" s="2" t="str">
        <f t="shared" si="113"/>
        <v/>
      </c>
      <c r="N807" s="2" t="str">
        <f t="shared" si="114"/>
        <v/>
      </c>
      <c r="O807" s="2">
        <f t="shared" si="115"/>
        <v>74</v>
      </c>
      <c r="P807">
        <f t="shared" si="116"/>
        <v>73</v>
      </c>
    </row>
    <row r="808" spans="1:16" x14ac:dyDescent="0.25">
      <c r="A808" s="2" t="str">
        <f>Database!A802</f>
        <v>WSH</v>
      </c>
      <c r="B808" s="2">
        <f t="shared" si="108"/>
        <v>3</v>
      </c>
      <c r="C808" s="3">
        <f t="shared" si="109"/>
        <v>0.5625</v>
      </c>
      <c r="D808" s="2" t="str">
        <f>Database!C802</f>
        <v>L</v>
      </c>
      <c r="E808" s="2" t="str">
        <f>Database!B802</f>
        <v>Conor Sheary</v>
      </c>
      <c r="F808" s="19">
        <f>2022-Database!D802</f>
        <v>30</v>
      </c>
      <c r="G808" s="2" t="str">
        <f>Database!F802</f>
        <v>USA</v>
      </c>
      <c r="H808" s="4" t="str">
        <f>Database!E802</f>
        <v>MA</v>
      </c>
      <c r="I808" s="18">
        <f>Database!G802</f>
        <v>1500000</v>
      </c>
      <c r="J808" s="2">
        <f t="shared" si="110"/>
        <v>1500000</v>
      </c>
      <c r="K808" s="2" t="str">
        <f t="shared" si="111"/>
        <v/>
      </c>
      <c r="L808" s="2" t="str">
        <f t="shared" si="112"/>
        <v/>
      </c>
      <c r="M808" s="2" t="str">
        <f t="shared" si="113"/>
        <v/>
      </c>
      <c r="N808" s="2" t="str">
        <f t="shared" si="114"/>
        <v/>
      </c>
      <c r="O808" s="2">
        <f t="shared" si="115"/>
        <v>79</v>
      </c>
      <c r="P808">
        <f t="shared" si="116"/>
        <v>78</v>
      </c>
    </row>
    <row r="809" spans="1:16" x14ac:dyDescent="0.25">
      <c r="A809" s="2" t="str">
        <f>Database!A815</f>
        <v>WSH</v>
      </c>
      <c r="B809" s="2">
        <f t="shared" si="108"/>
        <v>3</v>
      </c>
      <c r="C809" s="3">
        <f t="shared" si="109"/>
        <v>0.515625</v>
      </c>
      <c r="D809" s="2" t="str">
        <f>Database!C815</f>
        <v>D</v>
      </c>
      <c r="E809" s="2" t="str">
        <f>Database!B815</f>
        <v>Trevor van Riemsdyk</v>
      </c>
      <c r="F809" s="19">
        <f>2022-Database!D815</f>
        <v>31</v>
      </c>
      <c r="G809" s="2" t="str">
        <f>Database!F815</f>
        <v>USA</v>
      </c>
      <c r="H809" s="4" t="str">
        <f>Database!E815</f>
        <v>NJ</v>
      </c>
      <c r="I809" s="18">
        <f>Database!G815</f>
        <v>950000</v>
      </c>
      <c r="J809" s="2" t="str">
        <f t="shared" si="110"/>
        <v/>
      </c>
      <c r="K809" s="2" t="str">
        <f t="shared" si="111"/>
        <v/>
      </c>
      <c r="L809" s="2" t="str">
        <f t="shared" si="112"/>
        <v/>
      </c>
      <c r="M809" s="2">
        <f t="shared" si="113"/>
        <v>950000</v>
      </c>
      <c r="N809" s="2" t="str">
        <f t="shared" si="114"/>
        <v/>
      </c>
      <c r="O809" s="2">
        <f t="shared" si="115"/>
        <v>160</v>
      </c>
      <c r="P809">
        <f t="shared" si="116"/>
        <v>159</v>
      </c>
    </row>
    <row r="810" spans="1:16" x14ac:dyDescent="0.25">
      <c r="A810" s="2" t="str">
        <f>Database!A809</f>
        <v>WSH</v>
      </c>
      <c r="B810" s="2">
        <f t="shared" si="108"/>
        <v>4</v>
      </c>
      <c r="C810" s="3">
        <f t="shared" si="109"/>
        <v>0.703125</v>
      </c>
      <c r="D810" s="2" t="str">
        <f>Database!C809</f>
        <v>D</v>
      </c>
      <c r="E810" s="2" t="str">
        <f>Database!B809</f>
        <v>Martin Fehervary</v>
      </c>
      <c r="F810" s="19">
        <f>2022-Database!D809</f>
        <v>23</v>
      </c>
      <c r="G810" s="2" t="str">
        <f>Database!F809</f>
        <v>SVK</v>
      </c>
      <c r="H810" s="4" t="str">
        <f>Database!E809</f>
        <v>--</v>
      </c>
      <c r="I810" s="18">
        <f>Database!G809</f>
        <v>791667</v>
      </c>
      <c r="J810" s="2" t="str">
        <f t="shared" si="110"/>
        <v/>
      </c>
      <c r="K810" s="2" t="str">
        <f t="shared" si="111"/>
        <v/>
      </c>
      <c r="L810" s="2" t="str">
        <f t="shared" si="112"/>
        <v/>
      </c>
      <c r="M810" s="2">
        <f t="shared" si="113"/>
        <v>791667</v>
      </c>
      <c r="N810" s="2" t="str">
        <f t="shared" si="114"/>
        <v/>
      </c>
      <c r="O810" s="2">
        <f t="shared" si="115"/>
        <v>212</v>
      </c>
      <c r="P810">
        <f t="shared" si="116"/>
        <v>211</v>
      </c>
    </row>
    <row r="811" spans="1:16" x14ac:dyDescent="0.25">
      <c r="A811" s="2" t="str">
        <f>Database!A798</f>
        <v>WSH</v>
      </c>
      <c r="B811" s="2">
        <f t="shared" si="108"/>
        <v>4</v>
      </c>
      <c r="C811" s="3">
        <f t="shared" si="109"/>
        <v>0.5</v>
      </c>
      <c r="D811" s="2" t="str">
        <f>Database!C798</f>
        <v>L</v>
      </c>
      <c r="E811" s="2" t="str">
        <f>Database!B798</f>
        <v>Axel Jonsson-Fjallby</v>
      </c>
      <c r="F811" s="19">
        <f>2022-Database!D798</f>
        <v>24</v>
      </c>
      <c r="G811" s="2" t="str">
        <f>Database!F798</f>
        <v>SWE</v>
      </c>
      <c r="H811" s="4" t="str">
        <f>Database!E798</f>
        <v>--</v>
      </c>
      <c r="I811" s="18">
        <f>Database!G798</f>
        <v>750000</v>
      </c>
      <c r="J811" s="2">
        <f t="shared" si="110"/>
        <v>750000</v>
      </c>
      <c r="K811" s="2" t="str">
        <f t="shared" si="111"/>
        <v/>
      </c>
      <c r="L811" s="2" t="str">
        <f t="shared" si="112"/>
        <v/>
      </c>
      <c r="M811" s="2" t="str">
        <f t="shared" si="113"/>
        <v/>
      </c>
      <c r="N811" s="2" t="str">
        <f t="shared" si="114"/>
        <v/>
      </c>
      <c r="O811" s="2">
        <f t="shared" si="115"/>
        <v>113</v>
      </c>
      <c r="P811">
        <f t="shared" si="116"/>
        <v>112</v>
      </c>
    </row>
    <row r="812" spans="1:16" x14ac:dyDescent="0.25">
      <c r="A812" s="2" t="str">
        <f>Database!A799</f>
        <v>WSH</v>
      </c>
      <c r="B812" s="2">
        <f t="shared" si="108"/>
        <v>4</v>
      </c>
      <c r="C812" s="3">
        <f t="shared" si="109"/>
        <v>0.5</v>
      </c>
      <c r="D812" s="2" t="str">
        <f>Database!C799</f>
        <v>L</v>
      </c>
      <c r="E812" s="2" t="str">
        <f>Database!B799</f>
        <v>Axel Jonsson-Fjällby</v>
      </c>
      <c r="F812" s="19">
        <f>2022-Database!D799</f>
        <v>24</v>
      </c>
      <c r="G812" s="2" t="str">
        <f>Database!F799</f>
        <v>SWE</v>
      </c>
      <c r="H812" s="4" t="str">
        <f>Database!E799</f>
        <v>--</v>
      </c>
      <c r="I812" s="18">
        <f>Database!G799</f>
        <v>750000</v>
      </c>
      <c r="J812" s="2">
        <f t="shared" si="110"/>
        <v>750000</v>
      </c>
      <c r="K812" s="2" t="str">
        <f t="shared" si="111"/>
        <v/>
      </c>
      <c r="L812" s="2" t="str">
        <f t="shared" si="112"/>
        <v/>
      </c>
      <c r="M812" s="2" t="str">
        <f t="shared" si="113"/>
        <v/>
      </c>
      <c r="N812" s="2" t="str">
        <f t="shared" si="114"/>
        <v/>
      </c>
      <c r="O812" s="2">
        <f t="shared" si="115"/>
        <v>113</v>
      </c>
      <c r="P812">
        <f t="shared" si="116"/>
        <v>112</v>
      </c>
    </row>
    <row r="813" spans="1:16" x14ac:dyDescent="0.25">
      <c r="A813" s="2" t="str">
        <f>Database!A810</f>
        <v>WSH</v>
      </c>
      <c r="B813" s="2">
        <f t="shared" si="108"/>
        <v>4</v>
      </c>
      <c r="C813" s="3">
        <f t="shared" si="109"/>
        <v>0.15625</v>
      </c>
      <c r="D813" s="2" t="str">
        <f>Database!C810</f>
        <v>C</v>
      </c>
      <c r="E813" s="2" t="str">
        <f>Database!B810</f>
        <v>Nic Dowd</v>
      </c>
      <c r="F813" s="19">
        <f>2022-Database!D810</f>
        <v>32</v>
      </c>
      <c r="G813" s="2" t="str">
        <f>Database!F810</f>
        <v>USA</v>
      </c>
      <c r="H813" s="4" t="str">
        <f>Database!E810</f>
        <v>AL</v>
      </c>
      <c r="I813" s="18">
        <f>Database!G810</f>
        <v>1300000</v>
      </c>
      <c r="J813" s="2" t="str">
        <f t="shared" si="110"/>
        <v/>
      </c>
      <c r="K813" s="2">
        <f t="shared" si="111"/>
        <v>1300000</v>
      </c>
      <c r="L813" s="2" t="str">
        <f t="shared" si="112"/>
        <v/>
      </c>
      <c r="M813" s="2" t="str">
        <f t="shared" si="113"/>
        <v/>
      </c>
      <c r="N813" s="2" t="str">
        <f t="shared" si="114"/>
        <v/>
      </c>
      <c r="O813" s="2">
        <f t="shared" si="115"/>
        <v>124</v>
      </c>
      <c r="P813">
        <f t="shared" si="116"/>
        <v>123</v>
      </c>
    </row>
    <row r="814" spans="1:16" x14ac:dyDescent="0.25">
      <c r="A814" s="2" t="str">
        <f>Database!A801</f>
        <v>WSH</v>
      </c>
      <c r="B814" s="2">
        <f t="shared" si="108"/>
        <v>6</v>
      </c>
      <c r="C814" s="3">
        <f t="shared" si="109"/>
        <v>0.75</v>
      </c>
      <c r="D814" s="2" t="str">
        <f>Database!C801</f>
        <v>C</v>
      </c>
      <c r="E814" s="2" t="str">
        <f>Database!B801</f>
        <v>Connor McMichael</v>
      </c>
      <c r="F814" s="19">
        <f>2022-Database!D801</f>
        <v>21</v>
      </c>
      <c r="G814" s="2" t="str">
        <f>Database!F801</f>
        <v>CAN</v>
      </c>
      <c r="H814" s="4" t="str">
        <f>Database!E801</f>
        <v>ON</v>
      </c>
      <c r="I814" s="18">
        <f>Database!G801</f>
        <v>863333</v>
      </c>
      <c r="J814" s="2" t="str">
        <f t="shared" si="110"/>
        <v/>
      </c>
      <c r="K814" s="2">
        <f t="shared" si="111"/>
        <v>863333</v>
      </c>
      <c r="L814" s="2" t="str">
        <f t="shared" si="112"/>
        <v/>
      </c>
      <c r="M814" s="2" t="str">
        <f t="shared" si="113"/>
        <v/>
      </c>
      <c r="N814" s="2" t="str">
        <f t="shared" si="114"/>
        <v/>
      </c>
      <c r="O814" s="2">
        <f t="shared" si="115"/>
        <v>169</v>
      </c>
      <c r="P814">
        <f t="shared" si="116"/>
        <v>168</v>
      </c>
    </row>
    <row r="815" spans="1:16" x14ac:dyDescent="0.25">
      <c r="A815" s="2" t="str">
        <f>Database!A806</f>
        <v>WSH</v>
      </c>
      <c r="B815" s="2">
        <f t="shared" si="108"/>
        <v>6</v>
      </c>
      <c r="C815" s="3">
        <f t="shared" si="109"/>
        <v>0.28125</v>
      </c>
      <c r="D815" s="2" t="str">
        <f>Database!C806</f>
        <v>C</v>
      </c>
      <c r="E815" s="2" t="str">
        <f>Database!B806</f>
        <v>Joe Snively</v>
      </c>
      <c r="F815" s="19">
        <f>2022-Database!D806</f>
        <v>26</v>
      </c>
      <c r="G815" s="2" t="str">
        <f>Database!F806</f>
        <v>USA</v>
      </c>
      <c r="H815" s="4" t="str">
        <f>Database!E806</f>
        <v>VA</v>
      </c>
      <c r="I815" s="18">
        <f>Database!G806</f>
        <v>800000</v>
      </c>
      <c r="J815" s="2" t="str">
        <f t="shared" si="110"/>
        <v/>
      </c>
      <c r="K815" s="2">
        <f t="shared" si="111"/>
        <v>800000</v>
      </c>
      <c r="L815" s="2" t="str">
        <f t="shared" si="112"/>
        <v/>
      </c>
      <c r="M815" s="2" t="str">
        <f t="shared" si="113"/>
        <v/>
      </c>
      <c r="N815" s="2" t="str">
        <f t="shared" si="114"/>
        <v/>
      </c>
      <c r="O815" s="2">
        <f t="shared" si="115"/>
        <v>184</v>
      </c>
      <c r="P815">
        <f t="shared" si="116"/>
        <v>183</v>
      </c>
    </row>
    <row r="816" spans="1:16" x14ac:dyDescent="0.25">
      <c r="A816" s="2"/>
      <c r="B816" s="2"/>
      <c r="C816" s="3"/>
      <c r="D816" s="2"/>
      <c r="E816" s="2"/>
      <c r="F816" s="19"/>
      <c r="G816" s="2"/>
      <c r="H816" s="4"/>
      <c r="I816" s="18"/>
      <c r="J816" s="2"/>
      <c r="K816" s="2"/>
      <c r="L816" s="2"/>
      <c r="M816" s="2"/>
      <c r="N816" s="2"/>
      <c r="O816" s="2"/>
    </row>
    <row r="817" spans="1:15" x14ac:dyDescent="0.25">
      <c r="A817" s="2"/>
      <c r="B817" s="2"/>
      <c r="C817" s="3"/>
      <c r="D817" s="2"/>
      <c r="E817" s="2"/>
      <c r="F817" s="19"/>
      <c r="G817" s="2"/>
      <c r="H817" s="4"/>
      <c r="I817" s="18"/>
      <c r="J817" s="2"/>
      <c r="K817" s="2"/>
      <c r="L817" s="2"/>
      <c r="M817" s="2"/>
      <c r="N817" s="2"/>
      <c r="O817" s="2"/>
    </row>
    <row r="818" spans="1:15" x14ac:dyDescent="0.25">
      <c r="A818" s="2"/>
      <c r="B818" s="2"/>
      <c r="C818" s="3"/>
      <c r="D818" s="2"/>
      <c r="E818" s="2"/>
      <c r="F818" s="19"/>
      <c r="G818" s="2"/>
      <c r="H818" s="4"/>
      <c r="I818" s="5"/>
      <c r="J818" s="2"/>
      <c r="K818" s="2"/>
      <c r="L818" s="2"/>
      <c r="M818" s="2"/>
      <c r="N818" s="2"/>
      <c r="O818" s="2"/>
    </row>
    <row r="819" spans="1:15" x14ac:dyDescent="0.25">
      <c r="A819" s="2"/>
      <c r="B819" s="2"/>
      <c r="C819" s="3"/>
      <c r="D819" s="2"/>
      <c r="E819" s="2"/>
      <c r="F819" s="19"/>
      <c r="G819" s="2"/>
      <c r="H819" s="4"/>
      <c r="I819" s="18"/>
      <c r="J819" s="2"/>
      <c r="K819" s="2"/>
      <c r="L819" s="2"/>
      <c r="M819" s="2"/>
      <c r="N819" s="2"/>
      <c r="O819" s="2"/>
    </row>
    <row r="820" spans="1:15" x14ac:dyDescent="0.25">
      <c r="A820" s="2"/>
      <c r="B820" s="2"/>
      <c r="C820" s="3"/>
      <c r="D820" s="2"/>
      <c r="E820" s="2"/>
      <c r="F820" s="19"/>
      <c r="G820" s="2"/>
      <c r="H820" s="4"/>
      <c r="I820" s="18"/>
      <c r="J820" s="2"/>
      <c r="K820" s="2"/>
      <c r="L820" s="2"/>
      <c r="M820" s="2"/>
      <c r="N820" s="2"/>
      <c r="O820" s="2"/>
    </row>
    <row r="821" spans="1:15" x14ac:dyDescent="0.25">
      <c r="A821" s="2"/>
      <c r="B821" s="2"/>
      <c r="C821" s="3"/>
      <c r="D821" s="2"/>
      <c r="E821" s="2"/>
      <c r="F821" s="19"/>
      <c r="G821" s="2"/>
      <c r="H821" s="4"/>
      <c r="I821" s="18"/>
      <c r="J821" s="2"/>
      <c r="K821" s="2"/>
      <c r="L821" s="2"/>
      <c r="M821" s="2"/>
      <c r="N821" s="2"/>
      <c r="O821" s="2"/>
    </row>
    <row r="822" spans="1:15" x14ac:dyDescent="0.25">
      <c r="A822" s="2"/>
      <c r="B822" s="2"/>
      <c r="C822" s="3"/>
      <c r="D822" s="2"/>
      <c r="E822" s="2"/>
      <c r="F822" s="19"/>
      <c r="G822" s="2"/>
      <c r="H822" s="4"/>
      <c r="I822" s="18"/>
      <c r="J822" s="2"/>
      <c r="K822" s="2"/>
      <c r="L822" s="2"/>
      <c r="M822" s="2"/>
      <c r="N822" s="2"/>
      <c r="O822" s="2"/>
    </row>
    <row r="823" spans="1:15" x14ac:dyDescent="0.25">
      <c r="A823" s="2"/>
      <c r="B823" s="2"/>
      <c r="C823" s="3"/>
      <c r="D823" s="2"/>
      <c r="E823" s="2"/>
      <c r="F823" s="19"/>
      <c r="G823" s="2"/>
      <c r="H823" s="4"/>
      <c r="I823" s="18"/>
      <c r="J823" s="2"/>
      <c r="K823" s="2"/>
      <c r="L823" s="2"/>
      <c r="M823" s="2"/>
      <c r="N823" s="2"/>
      <c r="O823" s="2"/>
    </row>
    <row r="824" spans="1:15" x14ac:dyDescent="0.25">
      <c r="A824" s="2"/>
      <c r="B824" s="2"/>
      <c r="C824" s="3"/>
      <c r="D824" s="2"/>
      <c r="E824" s="2"/>
      <c r="F824" s="19"/>
      <c r="G824" s="2"/>
      <c r="H824" s="4"/>
      <c r="I824" s="18"/>
      <c r="J824" s="2"/>
      <c r="K824" s="2"/>
      <c r="L824" s="2"/>
      <c r="M824" s="2"/>
      <c r="N824" s="2"/>
      <c r="O824" s="2"/>
    </row>
    <row r="825" spans="1:15" x14ac:dyDescent="0.25">
      <c r="A825" s="2"/>
      <c r="B825" s="2"/>
      <c r="C825" s="3"/>
      <c r="D825" s="2"/>
      <c r="E825" s="2"/>
      <c r="F825" s="19"/>
      <c r="G825" s="2"/>
      <c r="H825" s="4"/>
      <c r="I825" s="18"/>
      <c r="J825" s="2"/>
      <c r="K825" s="2"/>
      <c r="L825" s="2"/>
      <c r="M825" s="2"/>
      <c r="N825" s="2"/>
      <c r="O825" s="2"/>
    </row>
    <row r="826" spans="1:15" x14ac:dyDescent="0.25">
      <c r="A826" s="2"/>
      <c r="B826" s="2"/>
      <c r="C826" s="3"/>
      <c r="D826" s="2"/>
      <c r="E826" s="2"/>
      <c r="F826" s="19"/>
      <c r="G826" s="2"/>
      <c r="H826" s="4"/>
      <c r="I826" s="5"/>
      <c r="J826" s="2"/>
      <c r="K826" s="2"/>
      <c r="L826" s="2"/>
      <c r="M826" s="2"/>
      <c r="N826" s="2"/>
      <c r="O826" s="2"/>
    </row>
    <row r="827" spans="1:15" x14ac:dyDescent="0.25">
      <c r="A827" s="2"/>
      <c r="B827" s="2"/>
      <c r="C827" s="3"/>
      <c r="D827" s="2"/>
      <c r="E827" s="2"/>
      <c r="F827" s="19"/>
      <c r="G827" s="2"/>
      <c r="H827" s="4"/>
      <c r="I827" s="5"/>
      <c r="J827" s="2"/>
      <c r="K827" s="2"/>
      <c r="L827" s="2"/>
      <c r="M827" s="2"/>
      <c r="N827" s="2"/>
      <c r="O827" s="2"/>
    </row>
    <row r="828" spans="1:15" x14ac:dyDescent="0.25">
      <c r="A828" s="2"/>
      <c r="B828" s="2"/>
      <c r="C828" s="3"/>
      <c r="D828" s="2"/>
      <c r="E828" s="2"/>
      <c r="F828" s="19"/>
      <c r="G828" s="2"/>
      <c r="H828" s="4"/>
      <c r="I828" s="5"/>
      <c r="J828" s="2"/>
      <c r="K828" s="2"/>
      <c r="L828" s="2"/>
      <c r="M828" s="2"/>
      <c r="N828" s="2"/>
      <c r="O828" s="2"/>
    </row>
    <row r="829" spans="1:15" x14ac:dyDescent="0.25">
      <c r="A829" s="2"/>
      <c r="B829" s="2"/>
      <c r="C829" s="3"/>
      <c r="D829" s="2"/>
      <c r="E829" s="2"/>
      <c r="F829" s="19"/>
      <c r="G829" s="2"/>
      <c r="H829" s="4"/>
      <c r="I829" s="18"/>
      <c r="J829" s="2"/>
      <c r="K829" s="2"/>
      <c r="L829" s="2"/>
      <c r="M829" s="2"/>
      <c r="N829" s="2"/>
      <c r="O829" s="2"/>
    </row>
    <row r="830" spans="1:15" x14ac:dyDescent="0.25">
      <c r="A830" s="2"/>
      <c r="B830" s="2"/>
      <c r="C830" s="3"/>
      <c r="D830" s="2"/>
      <c r="E830" s="2"/>
      <c r="F830" s="19"/>
      <c r="G830" s="2"/>
      <c r="H830" s="4"/>
      <c r="I830" s="18"/>
      <c r="J830" s="2"/>
      <c r="K830" s="2"/>
      <c r="L830" s="2"/>
      <c r="M830" s="2"/>
      <c r="N830" s="2"/>
      <c r="O830" s="2"/>
    </row>
    <row r="831" spans="1:15" x14ac:dyDescent="0.25">
      <c r="A831" s="2"/>
      <c r="B831" s="2"/>
      <c r="C831" s="3"/>
      <c r="D831" s="2"/>
      <c r="E831" s="2"/>
      <c r="F831" s="19"/>
      <c r="G831" s="2"/>
      <c r="H831" s="4"/>
      <c r="I831" s="18"/>
      <c r="J831" s="2"/>
      <c r="K831" s="2"/>
      <c r="L831" s="2"/>
      <c r="M831" s="2"/>
      <c r="N831" s="2"/>
      <c r="O831" s="2"/>
    </row>
    <row r="832" spans="1:15" x14ac:dyDescent="0.25">
      <c r="A832" s="2"/>
      <c r="B832" s="2"/>
      <c r="C832" s="3"/>
      <c r="D832" s="2"/>
      <c r="E832" s="2"/>
      <c r="F832" s="19"/>
      <c r="G832" s="2"/>
      <c r="H832" s="4"/>
      <c r="I832" s="18"/>
      <c r="J832" s="2"/>
      <c r="K832" s="2"/>
      <c r="L832" s="2"/>
      <c r="M832" s="2"/>
      <c r="N832" s="2"/>
      <c r="O832" s="2"/>
    </row>
    <row r="833" spans="1:15" x14ac:dyDescent="0.25">
      <c r="A833" s="2"/>
      <c r="B833" s="2"/>
      <c r="C833" s="3"/>
      <c r="D833" s="2"/>
      <c r="E833" s="2"/>
      <c r="F833" s="19"/>
      <c r="G833" s="2"/>
      <c r="H833" s="4"/>
      <c r="I833" s="18"/>
      <c r="J833" s="2"/>
      <c r="K833" s="2"/>
      <c r="L833" s="2"/>
      <c r="M833" s="2"/>
      <c r="N833" s="2"/>
      <c r="O833" s="2"/>
    </row>
    <row r="834" spans="1:15" x14ac:dyDescent="0.25">
      <c r="A834" s="2"/>
      <c r="B834" s="2"/>
      <c r="C834" s="3"/>
      <c r="D834" s="2"/>
      <c r="E834" s="2"/>
      <c r="F834" s="19"/>
      <c r="G834" s="2"/>
      <c r="H834" s="4"/>
      <c r="I834" s="18"/>
      <c r="J834" s="2"/>
      <c r="K834" s="2"/>
      <c r="L834" s="2"/>
      <c r="M834" s="2"/>
      <c r="N834" s="2"/>
      <c r="O834" s="2"/>
    </row>
    <row r="835" spans="1:15" x14ac:dyDescent="0.25">
      <c r="A835" s="2"/>
      <c r="B835" s="2"/>
      <c r="C835" s="3"/>
      <c r="D835" s="2"/>
      <c r="E835" s="2"/>
      <c r="F835" s="19"/>
      <c r="G835" s="2"/>
      <c r="H835" s="4"/>
      <c r="I835" s="18"/>
      <c r="J835" s="2"/>
      <c r="K835" s="2"/>
      <c r="L835" s="2"/>
      <c r="M835" s="2"/>
      <c r="N835" s="2"/>
      <c r="O835" s="2"/>
    </row>
    <row r="836" spans="1:15" x14ac:dyDescent="0.25">
      <c r="A836" s="2"/>
      <c r="B836" s="2"/>
      <c r="C836" s="3"/>
      <c r="D836" s="2"/>
      <c r="E836" s="2"/>
      <c r="F836" s="19"/>
      <c r="G836" s="2"/>
      <c r="H836" s="4"/>
      <c r="I836" s="18"/>
      <c r="J836" s="2"/>
      <c r="K836" s="2"/>
      <c r="L836" s="2"/>
      <c r="M836" s="2"/>
      <c r="N836" s="2"/>
      <c r="O836" s="2"/>
    </row>
    <row r="837" spans="1:15" x14ac:dyDescent="0.25">
      <c r="A837" s="2"/>
      <c r="B837" s="2"/>
      <c r="C837" s="3"/>
      <c r="D837" s="2"/>
      <c r="E837" s="2"/>
      <c r="F837" s="19"/>
      <c r="G837" s="2"/>
      <c r="H837" s="4"/>
      <c r="I837" s="18"/>
      <c r="J837" s="2"/>
      <c r="K837" s="2"/>
      <c r="L837" s="2"/>
      <c r="M837" s="2"/>
      <c r="N837" s="2"/>
      <c r="O837" s="2"/>
    </row>
    <row r="838" spans="1:15" x14ac:dyDescent="0.25">
      <c r="A838" s="2"/>
      <c r="B838" s="2"/>
      <c r="C838" s="3"/>
      <c r="D838" s="2"/>
      <c r="E838" s="2"/>
      <c r="F838" s="19"/>
      <c r="G838" s="2"/>
      <c r="H838" s="4"/>
      <c r="I838" s="18"/>
      <c r="J838" s="2"/>
      <c r="K838" s="2"/>
      <c r="L838" s="2"/>
      <c r="M838" s="2"/>
      <c r="N838" s="2"/>
      <c r="O838" s="2"/>
    </row>
    <row r="839" spans="1:15" x14ac:dyDescent="0.25">
      <c r="A839" s="2"/>
      <c r="B839" s="2"/>
      <c r="C839" s="3"/>
      <c r="D839" s="2"/>
      <c r="E839" s="2"/>
      <c r="F839" s="19"/>
      <c r="G839" s="2"/>
      <c r="H839" s="4"/>
      <c r="I839" s="18"/>
      <c r="J839" s="2"/>
      <c r="K839" s="2"/>
      <c r="L839" s="2"/>
      <c r="M839" s="2"/>
      <c r="N839" s="2"/>
      <c r="O839" s="2"/>
    </row>
    <row r="840" spans="1:15" x14ac:dyDescent="0.25">
      <c r="A840" s="2"/>
      <c r="B840" s="2"/>
      <c r="C840" s="3"/>
      <c r="D840" s="2"/>
      <c r="E840" s="2"/>
      <c r="F840" s="19"/>
      <c r="G840" s="2"/>
      <c r="H840" s="4"/>
      <c r="I840" s="18"/>
      <c r="J840" s="2"/>
      <c r="K840" s="2"/>
      <c r="L840" s="2"/>
      <c r="M840" s="2"/>
      <c r="N840" s="2"/>
      <c r="O840" s="2"/>
    </row>
    <row r="841" spans="1:15" x14ac:dyDescent="0.25">
      <c r="A841" s="2"/>
      <c r="B841" s="2"/>
      <c r="C841" s="3"/>
      <c r="D841" s="2"/>
      <c r="E841" s="2"/>
      <c r="F841" s="19"/>
      <c r="G841" s="2"/>
      <c r="H841" s="4"/>
      <c r="I841" s="18"/>
      <c r="J841" s="2"/>
      <c r="K841" s="2"/>
      <c r="L841" s="2"/>
      <c r="M841" s="2"/>
      <c r="N841" s="2"/>
      <c r="O841" s="2"/>
    </row>
    <row r="842" spans="1:15" x14ac:dyDescent="0.25">
      <c r="A842" s="2"/>
      <c r="B842" s="2"/>
      <c r="C842" s="3"/>
      <c r="D842" s="2"/>
      <c r="E842" s="2"/>
      <c r="F842" s="19"/>
      <c r="G842" s="2"/>
      <c r="H842" s="4"/>
      <c r="I842" s="18"/>
      <c r="J842" s="2"/>
      <c r="K842" s="2"/>
      <c r="L842" s="2"/>
      <c r="M842" s="2"/>
      <c r="N842" s="2"/>
      <c r="O842" s="2"/>
    </row>
    <row r="843" spans="1:15" x14ac:dyDescent="0.25">
      <c r="A843" s="2"/>
      <c r="B843" s="2"/>
      <c r="C843" s="3"/>
      <c r="D843" s="2"/>
      <c r="E843" s="2"/>
      <c r="F843" s="19"/>
      <c r="G843" s="2"/>
      <c r="H843" s="4"/>
      <c r="I843" s="18"/>
      <c r="J843" s="2"/>
      <c r="K843" s="2"/>
      <c r="L843" s="2"/>
      <c r="M843" s="2"/>
      <c r="N843" s="2"/>
      <c r="O843" s="2"/>
    </row>
    <row r="844" spans="1:15" x14ac:dyDescent="0.25">
      <c r="A844" s="2"/>
      <c r="B844" s="2"/>
      <c r="C844" s="3"/>
      <c r="D844" s="2"/>
      <c r="E844" s="2"/>
      <c r="F844" s="19"/>
      <c r="G844" s="2"/>
      <c r="H844" s="4"/>
      <c r="I844" s="18"/>
      <c r="J844" s="2"/>
      <c r="K844" s="2"/>
      <c r="L844" s="2"/>
      <c r="M844" s="2"/>
      <c r="N844" s="2"/>
      <c r="O844" s="2"/>
    </row>
    <row r="845" spans="1:15" x14ac:dyDescent="0.25">
      <c r="A845" s="2"/>
      <c r="B845" s="2"/>
      <c r="C845" s="3"/>
      <c r="D845" s="2"/>
      <c r="E845" s="2"/>
      <c r="F845" s="19"/>
      <c r="G845" s="2"/>
      <c r="H845" s="4"/>
      <c r="I845" s="18"/>
      <c r="J845" s="2"/>
      <c r="K845" s="2"/>
      <c r="L845" s="2"/>
      <c r="M845" s="2"/>
      <c r="N845" s="2"/>
      <c r="O845" s="2"/>
    </row>
    <row r="846" spans="1:15" x14ac:dyDescent="0.25">
      <c r="A846" s="2"/>
      <c r="B846" s="2"/>
      <c r="C846" s="3"/>
      <c r="D846" s="2"/>
      <c r="E846" s="2"/>
      <c r="F846" s="19"/>
      <c r="G846" s="2"/>
      <c r="H846" s="4"/>
      <c r="I846" s="18"/>
      <c r="J846" s="2"/>
      <c r="K846" s="2"/>
      <c r="L846" s="2"/>
      <c r="M846" s="2"/>
      <c r="N846" s="2"/>
      <c r="O846" s="2"/>
    </row>
    <row r="847" spans="1:15" x14ac:dyDescent="0.25">
      <c r="A847" s="2"/>
      <c r="B847" s="2"/>
      <c r="C847" s="3"/>
      <c r="D847" s="2"/>
      <c r="E847" s="2"/>
      <c r="F847" s="19"/>
      <c r="G847" s="2"/>
      <c r="H847" s="4"/>
      <c r="I847" s="18"/>
      <c r="J847" s="2"/>
      <c r="K847" s="2"/>
      <c r="L847" s="2"/>
      <c r="M847" s="2"/>
      <c r="N847" s="2"/>
      <c r="O847" s="2"/>
    </row>
    <row r="848" spans="1:15" x14ac:dyDescent="0.25">
      <c r="A848" s="2"/>
      <c r="B848" s="2"/>
      <c r="C848" s="3"/>
      <c r="D848" s="2"/>
      <c r="E848" s="2"/>
      <c r="F848" s="19"/>
      <c r="G848" s="2"/>
      <c r="H848" s="4"/>
      <c r="I848" s="5"/>
      <c r="J848" s="2"/>
      <c r="K848" s="2"/>
      <c r="L848" s="2"/>
      <c r="M848" s="2"/>
      <c r="N848" s="2"/>
      <c r="O848" s="2"/>
    </row>
    <row r="849" spans="1:15" x14ac:dyDescent="0.25">
      <c r="A849" s="2"/>
      <c r="B849" s="2"/>
      <c r="C849" s="3"/>
      <c r="D849" s="2"/>
      <c r="E849" s="2"/>
      <c r="F849" s="19"/>
      <c r="G849" s="2"/>
      <c r="H849" s="4"/>
      <c r="I849" s="5"/>
      <c r="J849" s="2"/>
      <c r="K849" s="2"/>
      <c r="L849" s="2"/>
      <c r="M849" s="2"/>
      <c r="N849" s="2"/>
      <c r="O849" s="2"/>
    </row>
    <row r="850" spans="1:15" x14ac:dyDescent="0.25">
      <c r="A850" s="2"/>
      <c r="B850" s="2"/>
      <c r="C850" s="3"/>
      <c r="D850" s="2"/>
      <c r="E850" s="2"/>
      <c r="F850" s="19"/>
      <c r="G850" s="2"/>
      <c r="H850" s="4"/>
      <c r="I850" s="5"/>
      <c r="J850" s="2"/>
      <c r="K850" s="2"/>
      <c r="L850" s="2"/>
      <c r="M850" s="2"/>
      <c r="N850" s="2"/>
      <c r="O850" s="2"/>
    </row>
    <row r="851" spans="1:15" x14ac:dyDescent="0.25">
      <c r="A851" s="2"/>
      <c r="B851" s="2"/>
      <c r="C851" s="3"/>
      <c r="D851" s="2"/>
      <c r="E851" s="2"/>
      <c r="F851" s="19"/>
      <c r="G851" s="2"/>
      <c r="H851" s="4"/>
      <c r="I851" s="18"/>
      <c r="J851" s="2"/>
      <c r="K851" s="2"/>
      <c r="L851" s="2"/>
      <c r="M851" s="2"/>
      <c r="N851" s="2"/>
      <c r="O851" s="2"/>
    </row>
    <row r="852" spans="1:15" x14ac:dyDescent="0.25">
      <c r="A852" s="2"/>
      <c r="B852" s="2"/>
      <c r="C852" s="3"/>
      <c r="D852" s="2"/>
      <c r="E852" s="2"/>
      <c r="F852" s="19"/>
      <c r="G852" s="2"/>
      <c r="H852" s="4"/>
      <c r="I852" s="18"/>
      <c r="J852" s="2"/>
      <c r="K852" s="2"/>
      <c r="L852" s="2"/>
      <c r="M852" s="2"/>
      <c r="N852" s="2"/>
      <c r="O852" s="2"/>
    </row>
    <row r="853" spans="1:15" x14ac:dyDescent="0.25">
      <c r="A853" s="2"/>
      <c r="B853" s="2"/>
      <c r="C853" s="3"/>
      <c r="D853" s="2"/>
      <c r="E853" s="2"/>
      <c r="F853" s="19"/>
      <c r="G853" s="2"/>
      <c r="H853" s="4"/>
      <c r="I853" s="18"/>
      <c r="J853" s="2"/>
      <c r="K853" s="2"/>
      <c r="L853" s="2"/>
      <c r="M853" s="2"/>
      <c r="N853" s="2"/>
      <c r="O853" s="2"/>
    </row>
    <row r="854" spans="1:15" x14ac:dyDescent="0.25">
      <c r="A854" s="2"/>
      <c r="B854" s="2"/>
      <c r="C854" s="3"/>
      <c r="D854" s="2"/>
      <c r="E854" s="2"/>
      <c r="F854" s="19"/>
      <c r="G854" s="2"/>
      <c r="H854" s="4"/>
      <c r="I854" s="18"/>
      <c r="J854" s="2"/>
      <c r="K854" s="2"/>
      <c r="L854" s="2"/>
      <c r="M854" s="2"/>
      <c r="N854" s="2"/>
      <c r="O854" s="2"/>
    </row>
    <row r="855" spans="1:15" x14ac:dyDescent="0.25">
      <c r="A855" s="2"/>
      <c r="B855" s="2"/>
      <c r="C855" s="3"/>
      <c r="D855" s="2"/>
      <c r="E855" s="2"/>
      <c r="F855" s="19"/>
      <c r="G855" s="2"/>
      <c r="H855" s="4"/>
      <c r="I855" s="18"/>
      <c r="J855" s="2"/>
      <c r="K855" s="2"/>
      <c r="L855" s="2"/>
      <c r="M855" s="2"/>
      <c r="N855" s="2"/>
      <c r="O855" s="2"/>
    </row>
    <row r="856" spans="1:15" x14ac:dyDescent="0.25">
      <c r="A856" s="2"/>
      <c r="B856" s="2"/>
      <c r="C856" s="3"/>
      <c r="D856" s="2"/>
      <c r="E856" s="2"/>
      <c r="F856" s="19"/>
      <c r="G856" s="2"/>
      <c r="H856" s="4"/>
      <c r="I856" s="18"/>
      <c r="J856" s="2"/>
      <c r="K856" s="2"/>
      <c r="L856" s="2"/>
      <c r="M856" s="2"/>
      <c r="N856" s="2"/>
      <c r="O856" s="2"/>
    </row>
    <row r="857" spans="1:15" x14ac:dyDescent="0.25">
      <c r="A857" s="2"/>
      <c r="B857" s="2"/>
      <c r="C857" s="3"/>
      <c r="D857" s="2"/>
      <c r="E857" s="2"/>
      <c r="F857" s="19"/>
      <c r="G857" s="2"/>
      <c r="H857" s="4"/>
      <c r="I857" s="18"/>
      <c r="J857" s="2"/>
      <c r="K857" s="2"/>
      <c r="L857" s="2"/>
      <c r="M857" s="2"/>
      <c r="N857" s="2"/>
      <c r="O857" s="2"/>
    </row>
    <row r="858" spans="1:15" x14ac:dyDescent="0.25">
      <c r="A858" s="2"/>
      <c r="B858" s="2"/>
      <c r="C858" s="3"/>
      <c r="D858" s="2"/>
      <c r="E858" s="2"/>
      <c r="F858" s="19"/>
      <c r="G858" s="2"/>
      <c r="H858" s="4"/>
      <c r="I858" s="5"/>
      <c r="J858" s="2"/>
      <c r="K858" s="2"/>
      <c r="L858" s="2"/>
      <c r="M858" s="2"/>
      <c r="N858" s="2"/>
      <c r="O858" s="2"/>
    </row>
    <row r="859" spans="1:15" x14ac:dyDescent="0.25">
      <c r="A859" s="2"/>
      <c r="B859" s="2"/>
      <c r="C859" s="3"/>
      <c r="D859" s="2"/>
      <c r="E859" s="2"/>
      <c r="F859" s="19"/>
      <c r="G859" s="2"/>
      <c r="H859" s="4"/>
      <c r="I859" s="18"/>
      <c r="J859" s="2"/>
      <c r="K859" s="2"/>
      <c r="L859" s="2"/>
      <c r="M859" s="2"/>
      <c r="N859" s="2"/>
      <c r="O859" s="2"/>
    </row>
    <row r="860" spans="1:15" x14ac:dyDescent="0.25">
      <c r="A860" s="2"/>
      <c r="B860" s="2"/>
      <c r="C860" s="3"/>
      <c r="D860" s="2"/>
      <c r="E860" s="2"/>
      <c r="F860" s="19"/>
      <c r="G860" s="2"/>
      <c r="H860" s="4"/>
      <c r="I860" s="18"/>
      <c r="J860" s="2"/>
      <c r="K860" s="2"/>
      <c r="L860" s="2"/>
      <c r="M860" s="2"/>
      <c r="N860" s="2"/>
      <c r="O860" s="2"/>
    </row>
    <row r="861" spans="1:15" x14ac:dyDescent="0.25">
      <c r="A861" s="2"/>
      <c r="B861" s="2"/>
      <c r="C861" s="3"/>
      <c r="D861" s="2"/>
      <c r="E861" s="2"/>
      <c r="F861" s="19"/>
      <c r="G861" s="2"/>
      <c r="H861" s="4"/>
      <c r="I861" s="18"/>
      <c r="J861" s="2"/>
      <c r="K861" s="2"/>
      <c r="L861" s="2"/>
      <c r="M861" s="2"/>
      <c r="N861" s="2"/>
      <c r="O861" s="2"/>
    </row>
    <row r="862" spans="1:15" x14ac:dyDescent="0.25">
      <c r="A862" s="2"/>
      <c r="B862" s="2"/>
      <c r="C862" s="3"/>
      <c r="D862" s="2"/>
      <c r="E862" s="2"/>
      <c r="F862" s="19"/>
      <c r="G862" s="2"/>
      <c r="H862" s="4"/>
      <c r="I862" s="18"/>
      <c r="J862" s="2"/>
      <c r="K862" s="2"/>
      <c r="L862" s="2"/>
      <c r="M862" s="2"/>
      <c r="N862" s="2"/>
      <c r="O862" s="2"/>
    </row>
    <row r="863" spans="1:15" x14ac:dyDescent="0.25">
      <c r="A863" s="2"/>
      <c r="B863" s="2"/>
      <c r="C863" s="3"/>
      <c r="D863" s="2"/>
      <c r="E863" s="2"/>
      <c r="F863" s="19"/>
      <c r="G863" s="2"/>
      <c r="H863" s="4"/>
      <c r="I863" s="18"/>
      <c r="J863" s="2"/>
      <c r="K863" s="2"/>
      <c r="L863" s="2"/>
      <c r="M863" s="2"/>
      <c r="N863" s="2"/>
      <c r="O863" s="2"/>
    </row>
    <row r="864" spans="1:15" x14ac:dyDescent="0.25">
      <c r="A864" s="2"/>
      <c r="B864" s="2"/>
      <c r="C864" s="3"/>
      <c r="D864" s="2"/>
      <c r="E864" s="2"/>
      <c r="F864" s="19"/>
      <c r="G864" s="2"/>
      <c r="H864" s="4"/>
      <c r="I864" s="18"/>
      <c r="J864" s="2"/>
      <c r="K864" s="2"/>
      <c r="L864" s="2"/>
      <c r="M864" s="2"/>
      <c r="N864" s="2"/>
      <c r="O864" s="2"/>
    </row>
    <row r="865" spans="1:15" x14ac:dyDescent="0.25">
      <c r="A865" s="2"/>
      <c r="B865" s="2"/>
      <c r="C865" s="3"/>
      <c r="D865" s="2"/>
      <c r="E865" s="2"/>
      <c r="F865" s="19"/>
      <c r="G865" s="2"/>
      <c r="H865" s="4"/>
      <c r="I865" s="18"/>
      <c r="J865" s="2"/>
      <c r="K865" s="2"/>
      <c r="L865" s="2"/>
      <c r="M865" s="2"/>
      <c r="N865" s="2"/>
      <c r="O865" s="2"/>
    </row>
    <row r="866" spans="1:15" x14ac:dyDescent="0.25">
      <c r="A866" s="2"/>
      <c r="B866" s="2"/>
      <c r="C866" s="3"/>
      <c r="D866" s="2"/>
      <c r="E866" s="2"/>
      <c r="F866" s="19"/>
      <c r="G866" s="2"/>
      <c r="H866" s="4"/>
      <c r="I866" s="18"/>
      <c r="J866" s="2"/>
      <c r="K866" s="2"/>
      <c r="L866" s="2"/>
      <c r="M866" s="2"/>
      <c r="N866" s="2"/>
      <c r="O866" s="2"/>
    </row>
    <row r="867" spans="1:15" x14ac:dyDescent="0.25">
      <c r="A867" s="2"/>
      <c r="B867" s="2"/>
      <c r="C867" s="3"/>
      <c r="D867" s="2"/>
      <c r="E867" s="2"/>
      <c r="F867" s="19"/>
      <c r="G867" s="2"/>
      <c r="H867" s="4"/>
      <c r="I867" s="18"/>
      <c r="J867" s="2"/>
      <c r="K867" s="2"/>
      <c r="L867" s="2"/>
      <c r="M867" s="2"/>
      <c r="N867" s="2"/>
      <c r="O867" s="2"/>
    </row>
    <row r="868" spans="1:15" x14ac:dyDescent="0.25">
      <c r="A868" s="2"/>
      <c r="B868" s="2"/>
      <c r="C868" s="3"/>
      <c r="D868" s="2"/>
      <c r="E868" s="2"/>
      <c r="F868" s="19"/>
      <c r="G868" s="2"/>
      <c r="H868" s="4"/>
      <c r="I868" s="18"/>
      <c r="J868" s="2"/>
      <c r="K868" s="2"/>
      <c r="L868" s="2"/>
      <c r="M868" s="2"/>
      <c r="N868" s="2"/>
      <c r="O868" s="2"/>
    </row>
    <row r="869" spans="1:15" x14ac:dyDescent="0.25">
      <c r="A869" s="2"/>
      <c r="B869" s="2"/>
      <c r="C869" s="3"/>
      <c r="D869" s="2"/>
      <c r="E869" s="2"/>
      <c r="F869" s="19"/>
      <c r="G869" s="2"/>
      <c r="H869" s="4"/>
      <c r="I869" s="18"/>
      <c r="J869" s="2"/>
      <c r="K869" s="2"/>
      <c r="L869" s="2"/>
      <c r="M869" s="2"/>
      <c r="N869" s="2"/>
      <c r="O869" s="2"/>
    </row>
    <row r="870" spans="1:15" x14ac:dyDescent="0.25">
      <c r="A870" s="2"/>
      <c r="B870" s="2"/>
      <c r="C870" s="3"/>
      <c r="D870" s="2"/>
      <c r="E870" s="2"/>
      <c r="F870" s="19"/>
      <c r="G870" s="2"/>
      <c r="H870" s="4"/>
      <c r="I870" s="18"/>
      <c r="J870" s="2"/>
      <c r="K870" s="2"/>
      <c r="L870" s="2"/>
      <c r="M870" s="2"/>
      <c r="N870" s="2"/>
      <c r="O870" s="2"/>
    </row>
    <row r="871" spans="1:15" x14ac:dyDescent="0.25">
      <c r="A871" s="2"/>
      <c r="B871" s="2"/>
      <c r="C871" s="3"/>
      <c r="D871" s="2"/>
      <c r="E871" s="2"/>
      <c r="F871" s="19"/>
      <c r="G871" s="2"/>
      <c r="H871" s="4"/>
      <c r="I871" s="18"/>
      <c r="J871" s="2"/>
      <c r="K871" s="2"/>
      <c r="L871" s="2"/>
      <c r="M871" s="2"/>
      <c r="N871" s="2"/>
      <c r="O871" s="2"/>
    </row>
    <row r="872" spans="1:15" x14ac:dyDescent="0.25">
      <c r="A872" s="2"/>
      <c r="B872" s="2"/>
      <c r="C872" s="3"/>
      <c r="D872" s="2"/>
      <c r="E872" s="2"/>
      <c r="F872" s="19"/>
      <c r="G872" s="2"/>
      <c r="H872" s="4"/>
      <c r="I872" s="18"/>
      <c r="J872" s="2"/>
      <c r="K872" s="2"/>
      <c r="L872" s="2"/>
      <c r="M872" s="2"/>
      <c r="N872" s="2"/>
      <c r="O872" s="2"/>
    </row>
    <row r="873" spans="1:15" x14ac:dyDescent="0.25">
      <c r="A873" s="2"/>
      <c r="B873" s="2"/>
      <c r="C873" s="3"/>
      <c r="D873" s="2"/>
      <c r="E873" s="2"/>
      <c r="F873" s="19"/>
      <c r="G873" s="2"/>
      <c r="H873" s="4"/>
      <c r="I873" s="18"/>
      <c r="J873" s="2"/>
      <c r="K873" s="2"/>
      <c r="L873" s="2"/>
      <c r="M873" s="2"/>
      <c r="N873" s="2"/>
      <c r="O873" s="2"/>
    </row>
    <row r="874" spans="1:15" x14ac:dyDescent="0.25">
      <c r="A874" s="2"/>
      <c r="B874" s="2"/>
      <c r="C874" s="3"/>
      <c r="D874" s="2"/>
      <c r="E874" s="2"/>
      <c r="F874" s="19"/>
      <c r="G874" s="2"/>
      <c r="H874" s="4"/>
      <c r="I874" s="18"/>
      <c r="J874" s="2"/>
      <c r="K874" s="2"/>
      <c r="L874" s="2"/>
      <c r="M874" s="2"/>
      <c r="N874" s="2"/>
      <c r="O874" s="2"/>
    </row>
    <row r="875" spans="1:15" x14ac:dyDescent="0.25">
      <c r="A875" s="2"/>
      <c r="B875" s="2"/>
      <c r="C875" s="3"/>
      <c r="D875" s="2"/>
      <c r="E875" s="2"/>
      <c r="F875" s="19"/>
      <c r="G875" s="2"/>
      <c r="H875" s="4"/>
      <c r="I875" s="18"/>
      <c r="J875" s="2"/>
      <c r="K875" s="2"/>
      <c r="L875" s="2"/>
      <c r="M875" s="2"/>
      <c r="N875" s="2"/>
      <c r="O875" s="2"/>
    </row>
    <row r="876" spans="1:15" x14ac:dyDescent="0.25">
      <c r="A876" s="2"/>
      <c r="B876" s="2"/>
      <c r="C876" s="3"/>
      <c r="D876" s="2"/>
      <c r="E876" s="2"/>
      <c r="F876" s="19"/>
      <c r="G876" s="2"/>
      <c r="H876" s="4"/>
      <c r="I876" s="18"/>
      <c r="J876" s="2"/>
      <c r="K876" s="2"/>
      <c r="L876" s="2"/>
      <c r="M876" s="2"/>
      <c r="N876" s="2"/>
      <c r="O876" s="2"/>
    </row>
    <row r="877" spans="1:15" x14ac:dyDescent="0.25">
      <c r="A877" s="2"/>
      <c r="B877" s="2"/>
      <c r="C877" s="3"/>
      <c r="D877" s="2"/>
      <c r="E877" s="2"/>
      <c r="F877" s="19"/>
      <c r="G877" s="2"/>
      <c r="H877" s="4"/>
      <c r="I877" s="18"/>
      <c r="J877" s="2"/>
      <c r="K877" s="2"/>
      <c r="L877" s="2"/>
      <c r="M877" s="2"/>
      <c r="N877" s="2"/>
      <c r="O877" s="2"/>
    </row>
    <row r="878" spans="1:15" x14ac:dyDescent="0.25">
      <c r="A878" s="2"/>
      <c r="B878" s="2"/>
      <c r="C878" s="3"/>
      <c r="D878" s="2"/>
      <c r="E878" s="2"/>
      <c r="F878" s="19"/>
      <c r="G878" s="2"/>
      <c r="H878" s="4"/>
      <c r="I878" s="18"/>
      <c r="J878" s="2"/>
      <c r="K878" s="2"/>
      <c r="L878" s="2"/>
      <c r="M878" s="2"/>
      <c r="N878" s="2"/>
      <c r="O878" s="2"/>
    </row>
    <row r="879" spans="1:15" x14ac:dyDescent="0.25">
      <c r="A879" s="2"/>
      <c r="B879" s="2"/>
      <c r="C879" s="3"/>
      <c r="D879" s="2"/>
      <c r="E879" s="2"/>
      <c r="F879" s="19"/>
      <c r="G879" s="2"/>
      <c r="H879" s="4"/>
      <c r="I879" s="18"/>
      <c r="J879" s="2"/>
      <c r="K879" s="2"/>
      <c r="L879" s="2"/>
      <c r="M879" s="2"/>
      <c r="N879" s="2"/>
      <c r="O879" s="2"/>
    </row>
    <row r="880" spans="1:15" x14ac:dyDescent="0.25">
      <c r="A880" s="2"/>
      <c r="B880" s="2"/>
      <c r="C880" s="3"/>
      <c r="D880" s="2"/>
      <c r="E880" s="2"/>
      <c r="F880" s="19"/>
      <c r="G880" s="2"/>
      <c r="H880" s="4"/>
      <c r="I880" s="18"/>
      <c r="J880" s="2"/>
      <c r="K880" s="2"/>
      <c r="L880" s="2"/>
      <c r="M880" s="2"/>
      <c r="N880" s="2"/>
      <c r="O880" s="2"/>
    </row>
    <row r="881" spans="1:15" x14ac:dyDescent="0.25">
      <c r="A881" s="2"/>
      <c r="B881" s="2"/>
      <c r="C881" s="3"/>
      <c r="D881" s="2"/>
      <c r="E881" s="2"/>
      <c r="F881" s="19"/>
      <c r="G881" s="2"/>
      <c r="H881" s="4"/>
      <c r="I881" s="5"/>
      <c r="J881" s="2"/>
      <c r="K881" s="2"/>
      <c r="L881" s="2"/>
      <c r="M881" s="2"/>
      <c r="N881" s="2"/>
      <c r="O881" s="2"/>
    </row>
    <row r="882" spans="1:15" x14ac:dyDescent="0.25">
      <c r="A882" s="2"/>
      <c r="B882" s="2"/>
      <c r="C882" s="3"/>
      <c r="D882" s="2"/>
      <c r="E882" s="2"/>
      <c r="F882" s="19"/>
      <c r="G882" s="2"/>
      <c r="H882" s="4"/>
      <c r="I882" s="18"/>
      <c r="J882" s="2"/>
      <c r="K882" s="2"/>
      <c r="L882" s="2"/>
      <c r="M882" s="2"/>
      <c r="N882" s="2"/>
      <c r="O882" s="2"/>
    </row>
    <row r="883" spans="1:15" x14ac:dyDescent="0.25">
      <c r="A883" s="2"/>
      <c r="B883" s="2"/>
      <c r="C883" s="3"/>
      <c r="D883" s="2"/>
      <c r="E883" s="2"/>
      <c r="F883" s="19"/>
      <c r="G883" s="2"/>
      <c r="H883" s="4"/>
      <c r="I883" s="18"/>
      <c r="J883" s="2"/>
      <c r="K883" s="2"/>
      <c r="L883" s="2"/>
      <c r="M883" s="2"/>
      <c r="N883" s="2"/>
      <c r="O883" s="2"/>
    </row>
    <row r="884" spans="1:15" x14ac:dyDescent="0.25">
      <c r="A884" s="2"/>
      <c r="B884" s="2"/>
      <c r="C884" s="3"/>
      <c r="D884" s="2"/>
      <c r="E884" s="2"/>
      <c r="F884" s="19"/>
      <c r="G884" s="2"/>
      <c r="H884" s="4"/>
      <c r="I884" s="18"/>
      <c r="J884" s="2"/>
      <c r="K884" s="2"/>
      <c r="L884" s="2"/>
      <c r="M884" s="2"/>
      <c r="N884" s="2"/>
      <c r="O884" s="2"/>
    </row>
    <row r="885" spans="1:15" x14ac:dyDescent="0.25">
      <c r="A885" s="2"/>
      <c r="B885" s="2"/>
      <c r="C885" s="3"/>
      <c r="D885" s="2"/>
      <c r="E885" s="2"/>
      <c r="F885" s="19"/>
      <c r="G885" s="2"/>
      <c r="H885" s="4"/>
      <c r="I885" s="18"/>
      <c r="J885" s="2"/>
      <c r="K885" s="2"/>
      <c r="L885" s="2"/>
      <c r="M885" s="2"/>
      <c r="N885" s="2"/>
      <c r="O885" s="2"/>
    </row>
    <row r="886" spans="1:15" x14ac:dyDescent="0.25">
      <c r="A886" s="2"/>
      <c r="B886" s="2"/>
      <c r="C886" s="3"/>
      <c r="D886" s="2"/>
      <c r="E886" s="2"/>
      <c r="F886" s="19"/>
      <c r="G886" s="2"/>
      <c r="H886" s="4"/>
      <c r="I886" s="5"/>
      <c r="J886" s="2"/>
      <c r="K886" s="2"/>
      <c r="L886" s="2"/>
      <c r="M886" s="2"/>
      <c r="N886" s="2"/>
      <c r="O886" s="2"/>
    </row>
    <row r="887" spans="1:15" x14ac:dyDescent="0.25">
      <c r="A887" s="2"/>
      <c r="B887" s="2"/>
      <c r="C887" s="3"/>
      <c r="D887" s="2"/>
      <c r="E887" s="2"/>
      <c r="F887" s="19"/>
      <c r="G887" s="2"/>
      <c r="H887" s="4"/>
      <c r="I887" s="18"/>
      <c r="J887" s="2"/>
      <c r="K887" s="2"/>
      <c r="L887" s="2"/>
      <c r="M887" s="2"/>
      <c r="N887" s="2"/>
      <c r="O887" s="2"/>
    </row>
    <row r="888" spans="1:15" x14ac:dyDescent="0.25">
      <c r="A888" s="2"/>
      <c r="B888" s="2"/>
      <c r="C888" s="3"/>
      <c r="D888" s="2"/>
      <c r="E888" s="2"/>
      <c r="F888" s="19"/>
      <c r="G888" s="2"/>
      <c r="H888" s="4"/>
      <c r="I888" s="18"/>
      <c r="J888" s="2"/>
      <c r="K888" s="2"/>
      <c r="L888" s="2"/>
      <c r="M888" s="2"/>
      <c r="N888" s="2"/>
      <c r="O888" s="2"/>
    </row>
    <row r="889" spans="1:15" x14ac:dyDescent="0.25">
      <c r="A889" s="2"/>
      <c r="B889" s="2"/>
      <c r="C889" s="3"/>
      <c r="D889" s="2"/>
      <c r="E889" s="2"/>
      <c r="F889" s="19"/>
      <c r="G889" s="2"/>
      <c r="H889" s="4"/>
      <c r="I889" s="18"/>
      <c r="J889" s="2"/>
      <c r="K889" s="2"/>
      <c r="L889" s="2"/>
      <c r="M889" s="2"/>
      <c r="N889" s="2"/>
      <c r="O889" s="2"/>
    </row>
    <row r="890" spans="1:15" x14ac:dyDescent="0.25">
      <c r="A890" s="2"/>
      <c r="B890" s="2"/>
      <c r="C890" s="3"/>
      <c r="D890" s="2"/>
      <c r="E890" s="2"/>
      <c r="F890" s="19"/>
      <c r="G890" s="2"/>
      <c r="H890" s="4"/>
      <c r="I890" s="18"/>
      <c r="J890" s="2"/>
      <c r="K890" s="2"/>
      <c r="L890" s="2"/>
      <c r="M890" s="2"/>
      <c r="N890" s="2"/>
      <c r="O890" s="2"/>
    </row>
    <row r="891" spans="1:15" x14ac:dyDescent="0.25">
      <c r="A891" s="2"/>
      <c r="B891" s="2"/>
      <c r="C891" s="3"/>
      <c r="D891" s="2"/>
      <c r="E891" s="2"/>
      <c r="F891" s="19"/>
      <c r="G891" s="2"/>
      <c r="H891" s="4"/>
      <c r="I891" s="18"/>
      <c r="J891" s="2"/>
      <c r="K891" s="2"/>
      <c r="L891" s="2"/>
      <c r="M891" s="2"/>
      <c r="N891" s="2"/>
      <c r="O891" s="2"/>
    </row>
    <row r="892" spans="1:15" x14ac:dyDescent="0.25">
      <c r="A892" s="2"/>
      <c r="B892" s="2"/>
      <c r="C892" s="3"/>
      <c r="D892" s="2"/>
      <c r="E892" s="2"/>
      <c r="F892" s="19"/>
      <c r="G892" s="2"/>
      <c r="H892" s="4"/>
      <c r="I892" s="18"/>
      <c r="J892" s="2"/>
      <c r="K892" s="2"/>
      <c r="L892" s="2"/>
      <c r="M892" s="2"/>
      <c r="N892" s="2"/>
      <c r="O892" s="2"/>
    </row>
    <row r="893" spans="1:15" x14ac:dyDescent="0.25">
      <c r="A893" s="2"/>
      <c r="B893" s="2"/>
      <c r="C893" s="3"/>
      <c r="D893" s="2"/>
      <c r="E893" s="2"/>
      <c r="F893" s="19"/>
      <c r="G893" s="2"/>
      <c r="H893" s="4"/>
      <c r="I893" s="18"/>
      <c r="J893" s="2"/>
      <c r="K893" s="2"/>
      <c r="L893" s="2"/>
      <c r="M893" s="2"/>
      <c r="N893" s="2"/>
      <c r="O893" s="2"/>
    </row>
    <row r="894" spans="1:15" x14ac:dyDescent="0.25">
      <c r="A894" s="2"/>
      <c r="B894" s="2"/>
      <c r="C894" s="3"/>
      <c r="D894" s="2"/>
      <c r="E894" s="2"/>
      <c r="F894" s="19"/>
      <c r="G894" s="2"/>
      <c r="H894" s="4"/>
      <c r="I894" s="18"/>
      <c r="J894" s="2"/>
      <c r="K894" s="2"/>
      <c r="L894" s="2"/>
      <c r="M894" s="2"/>
      <c r="N894" s="2"/>
      <c r="O894" s="2"/>
    </row>
    <row r="895" spans="1:15" x14ac:dyDescent="0.25">
      <c r="A895" s="2"/>
      <c r="B895" s="2"/>
      <c r="C895" s="3"/>
      <c r="D895" s="2"/>
      <c r="E895" s="2"/>
      <c r="F895" s="19"/>
      <c r="G895" s="2"/>
      <c r="H895" s="4"/>
      <c r="I895" s="18"/>
      <c r="J895" s="2"/>
      <c r="K895" s="2"/>
      <c r="L895" s="2"/>
      <c r="M895" s="2"/>
      <c r="N895" s="2"/>
      <c r="O895" s="2"/>
    </row>
    <row r="896" spans="1:15" x14ac:dyDescent="0.25">
      <c r="A896" s="2"/>
      <c r="B896" s="2"/>
      <c r="C896" s="3"/>
      <c r="D896" s="2"/>
      <c r="E896" s="2"/>
      <c r="F896" s="19"/>
      <c r="G896" s="2"/>
      <c r="H896" s="4"/>
      <c r="I896" s="18"/>
      <c r="J896" s="2"/>
      <c r="K896" s="2"/>
      <c r="L896" s="2"/>
      <c r="M896" s="2"/>
      <c r="N896" s="2"/>
      <c r="O896" s="2"/>
    </row>
    <row r="897" spans="1:15" x14ac:dyDescent="0.25">
      <c r="A897" s="2"/>
      <c r="B897" s="2"/>
      <c r="C897" s="3"/>
      <c r="D897" s="2"/>
      <c r="E897" s="2"/>
      <c r="F897" s="19"/>
      <c r="G897" s="2"/>
      <c r="H897" s="4"/>
      <c r="I897" s="18"/>
      <c r="J897" s="2"/>
      <c r="K897" s="2"/>
      <c r="L897" s="2"/>
      <c r="M897" s="2"/>
      <c r="N897" s="2"/>
      <c r="O897" s="2"/>
    </row>
    <row r="898" spans="1:15" x14ac:dyDescent="0.25">
      <c r="A898" s="2"/>
      <c r="B898" s="2"/>
      <c r="C898" s="3"/>
      <c r="D898" s="2"/>
      <c r="E898" s="2"/>
      <c r="F898" s="19"/>
      <c r="G898" s="2"/>
      <c r="H898" s="4"/>
      <c r="I898" s="18"/>
      <c r="J898" s="2"/>
      <c r="K898" s="2"/>
      <c r="L898" s="2"/>
      <c r="M898" s="2"/>
      <c r="N898" s="2"/>
      <c r="O898" s="2"/>
    </row>
    <row r="899" spans="1:15" x14ac:dyDescent="0.25">
      <c r="A899" s="2"/>
      <c r="B899" s="2"/>
      <c r="C899" s="3"/>
      <c r="D899" s="2"/>
      <c r="E899" s="2"/>
      <c r="F899" s="19"/>
      <c r="G899" s="2"/>
      <c r="H899" s="4"/>
      <c r="I899" s="18"/>
      <c r="J899" s="2"/>
      <c r="K899" s="2"/>
      <c r="L899" s="2"/>
      <c r="M899" s="2"/>
      <c r="N899" s="2"/>
      <c r="O899" s="2"/>
    </row>
    <row r="900" spans="1:15" x14ac:dyDescent="0.25">
      <c r="A900" s="2"/>
      <c r="B900" s="2"/>
      <c r="C900" s="3"/>
      <c r="D900" s="2"/>
      <c r="E900" s="2"/>
      <c r="F900" s="19"/>
      <c r="G900" s="2"/>
      <c r="H900" s="4"/>
      <c r="I900" s="18"/>
      <c r="J900" s="2"/>
      <c r="K900" s="2"/>
      <c r="L900" s="2"/>
      <c r="M900" s="2"/>
      <c r="N900" s="2"/>
      <c r="O900" s="2"/>
    </row>
    <row r="901" spans="1:15" x14ac:dyDescent="0.25">
      <c r="A901" s="2"/>
      <c r="B901" s="2"/>
      <c r="C901" s="3"/>
      <c r="D901" s="2"/>
      <c r="E901" s="2"/>
      <c r="F901" s="19"/>
      <c r="G901" s="2"/>
      <c r="H901" s="4"/>
      <c r="I901" s="18"/>
      <c r="J901" s="2"/>
      <c r="K901" s="2"/>
      <c r="L901" s="2"/>
      <c r="M901" s="2"/>
      <c r="N901" s="2"/>
      <c r="O901" s="2"/>
    </row>
    <row r="902" spans="1:15" x14ac:dyDescent="0.25">
      <c r="A902" s="2"/>
      <c r="B902" s="2"/>
      <c r="C902" s="3"/>
      <c r="D902" s="2"/>
      <c r="E902" s="2"/>
      <c r="F902" s="19"/>
      <c r="G902" s="2"/>
      <c r="H902" s="4"/>
      <c r="I902" s="18"/>
      <c r="J902" s="2"/>
      <c r="K902" s="2"/>
      <c r="L902" s="2"/>
      <c r="M902" s="2"/>
      <c r="N902" s="2"/>
      <c r="O902" s="2"/>
    </row>
    <row r="903" spans="1:15" x14ac:dyDescent="0.25">
      <c r="A903" s="2"/>
      <c r="B903" s="2"/>
      <c r="C903" s="3"/>
      <c r="D903" s="2"/>
      <c r="E903" s="2"/>
      <c r="F903" s="19"/>
      <c r="G903" s="2"/>
      <c r="H903" s="4"/>
      <c r="I903" s="5"/>
      <c r="J903" s="2"/>
      <c r="K903" s="2"/>
      <c r="L903" s="2"/>
      <c r="M903" s="2"/>
      <c r="N903" s="2"/>
      <c r="O903" s="2"/>
    </row>
    <row r="904" spans="1:15" x14ac:dyDescent="0.25">
      <c r="A904" s="2"/>
      <c r="B904" s="2"/>
      <c r="C904" s="3"/>
      <c r="D904" s="2"/>
      <c r="E904" s="2"/>
      <c r="F904" s="19"/>
      <c r="G904" s="2"/>
      <c r="H904" s="4"/>
      <c r="I904" s="18"/>
      <c r="J904" s="2"/>
      <c r="K904" s="2"/>
      <c r="L904" s="2"/>
      <c r="M904" s="2"/>
      <c r="N904" s="2"/>
      <c r="O904" s="2"/>
    </row>
    <row r="905" spans="1:15" x14ac:dyDescent="0.25">
      <c r="A905" s="2"/>
      <c r="B905" s="2"/>
      <c r="C905" s="3"/>
      <c r="D905" s="2"/>
      <c r="E905" s="2"/>
      <c r="F905" s="19"/>
      <c r="G905" s="2"/>
      <c r="H905" s="4"/>
      <c r="I905" s="18"/>
      <c r="J905" s="2"/>
      <c r="K905" s="2"/>
      <c r="L905" s="2"/>
      <c r="M905" s="2"/>
      <c r="N905" s="2"/>
      <c r="O905" s="2"/>
    </row>
    <row r="906" spans="1:15" x14ac:dyDescent="0.25">
      <c r="A906" s="2"/>
      <c r="B906" s="2"/>
      <c r="C906" s="3"/>
      <c r="D906" s="2"/>
      <c r="E906" s="2"/>
      <c r="F906" s="19"/>
      <c r="G906" s="2"/>
      <c r="H906" s="4"/>
      <c r="I906" s="18"/>
      <c r="J906" s="2"/>
      <c r="K906" s="2"/>
      <c r="L906" s="2"/>
      <c r="M906" s="2"/>
      <c r="N906" s="2"/>
      <c r="O906" s="2"/>
    </row>
    <row r="907" spans="1:15" x14ac:dyDescent="0.25">
      <c r="A907" s="2"/>
      <c r="B907" s="2"/>
      <c r="C907" s="3"/>
      <c r="D907" s="2"/>
      <c r="E907" s="2"/>
      <c r="F907" s="19"/>
      <c r="G907" s="2"/>
      <c r="H907" s="4"/>
      <c r="I907" s="18"/>
      <c r="J907" s="2"/>
      <c r="K907" s="2"/>
      <c r="L907" s="2"/>
      <c r="M907" s="2"/>
      <c r="N907" s="2"/>
      <c r="O907" s="2"/>
    </row>
    <row r="908" spans="1:15" x14ac:dyDescent="0.25">
      <c r="A908" s="2"/>
      <c r="B908" s="2"/>
      <c r="C908" s="3"/>
      <c r="D908" s="2"/>
      <c r="E908" s="2"/>
      <c r="F908" s="19"/>
      <c r="G908" s="2"/>
      <c r="H908" s="4"/>
      <c r="I908" s="5"/>
      <c r="J908" s="2"/>
      <c r="K908" s="2"/>
      <c r="L908" s="2"/>
      <c r="M908" s="2"/>
      <c r="N908" s="2"/>
      <c r="O908" s="2"/>
    </row>
    <row r="909" spans="1:15" x14ac:dyDescent="0.25">
      <c r="A909" s="2"/>
      <c r="B909" s="2"/>
      <c r="C909" s="3"/>
      <c r="D909" s="2"/>
      <c r="E909" s="2"/>
      <c r="F909" s="19"/>
      <c r="G909" s="2"/>
      <c r="H909" s="4"/>
      <c r="I909" s="18"/>
      <c r="J909" s="2"/>
      <c r="K909" s="2"/>
      <c r="L909" s="2"/>
      <c r="M909" s="2"/>
      <c r="N909" s="2"/>
      <c r="O909" s="2"/>
    </row>
    <row r="910" spans="1:15" x14ac:dyDescent="0.25">
      <c r="A910" s="2"/>
      <c r="B910" s="2"/>
      <c r="C910" s="3"/>
      <c r="D910" s="2"/>
      <c r="E910" s="2"/>
      <c r="F910" s="19"/>
      <c r="G910" s="2"/>
      <c r="H910" s="4"/>
      <c r="I910" s="5"/>
      <c r="J910" s="2"/>
      <c r="K910" s="2"/>
      <c r="L910" s="2"/>
      <c r="M910" s="2"/>
      <c r="N910" s="2"/>
      <c r="O910" s="2"/>
    </row>
    <row r="911" spans="1:15" x14ac:dyDescent="0.25">
      <c r="A911" s="2"/>
      <c r="B911" s="2"/>
      <c r="C911" s="3"/>
      <c r="D911" s="2"/>
      <c r="E911" s="2"/>
      <c r="F911" s="19"/>
      <c r="G911" s="2"/>
      <c r="H911" s="4"/>
      <c r="I911" s="5"/>
      <c r="J911" s="2"/>
      <c r="K911" s="2"/>
      <c r="L911" s="2"/>
      <c r="M911" s="2"/>
      <c r="N911" s="2"/>
      <c r="O911" s="2"/>
    </row>
    <row r="912" spans="1:15" x14ac:dyDescent="0.25">
      <c r="A912" s="2"/>
      <c r="B912" s="2"/>
      <c r="C912" s="3"/>
      <c r="D912" s="2"/>
      <c r="E912" s="2"/>
      <c r="F912" s="19"/>
      <c r="G912" s="2"/>
      <c r="H912" s="4"/>
      <c r="I912" s="18"/>
      <c r="J912" s="2"/>
      <c r="K912" s="2"/>
      <c r="L912" s="2"/>
      <c r="M912" s="2"/>
      <c r="N912" s="2"/>
      <c r="O912" s="2"/>
    </row>
    <row r="913" spans="1:15" x14ac:dyDescent="0.25">
      <c r="A913" s="2"/>
      <c r="B913" s="2"/>
      <c r="C913" s="3"/>
      <c r="D913" s="2"/>
      <c r="E913" s="2"/>
      <c r="F913" s="19"/>
      <c r="G913" s="2"/>
      <c r="H913" s="4"/>
      <c r="I913" s="18"/>
      <c r="J913" s="2"/>
      <c r="K913" s="2"/>
      <c r="L913" s="2"/>
      <c r="M913" s="2"/>
      <c r="N913" s="2"/>
      <c r="O913" s="2"/>
    </row>
    <row r="914" spans="1:15" x14ac:dyDescent="0.25">
      <c r="A914" s="2"/>
      <c r="B914" s="2"/>
      <c r="C914" s="3"/>
      <c r="D914" s="2"/>
      <c r="E914" s="2"/>
      <c r="F914" s="19"/>
      <c r="G914" s="2"/>
      <c r="H914" s="4"/>
      <c r="I914" s="18"/>
      <c r="J914" s="2"/>
      <c r="K914" s="2"/>
      <c r="L914" s="2"/>
      <c r="M914" s="2"/>
      <c r="N914" s="2"/>
      <c r="O914" s="2"/>
    </row>
    <row r="915" spans="1:15" x14ac:dyDescent="0.25">
      <c r="A915" s="2"/>
      <c r="B915" s="2"/>
      <c r="C915" s="3"/>
      <c r="D915" s="2"/>
      <c r="E915" s="2"/>
      <c r="F915" s="19"/>
      <c r="G915" s="2"/>
      <c r="H915" s="4"/>
      <c r="I915" s="18"/>
      <c r="J915" s="2"/>
      <c r="K915" s="2"/>
      <c r="L915" s="2"/>
      <c r="M915" s="2"/>
      <c r="N915" s="2"/>
      <c r="O915" s="2"/>
    </row>
    <row r="916" spans="1:15" x14ac:dyDescent="0.25">
      <c r="A916" s="2"/>
      <c r="B916" s="2"/>
      <c r="C916" s="3"/>
      <c r="D916" s="2"/>
      <c r="E916" s="2"/>
      <c r="F916" s="19"/>
      <c r="G916" s="2"/>
      <c r="H916" s="4"/>
      <c r="I916" s="18"/>
      <c r="J916" s="2"/>
      <c r="K916" s="2"/>
      <c r="L916" s="2"/>
      <c r="M916" s="2"/>
      <c r="N916" s="2"/>
      <c r="O916" s="2"/>
    </row>
    <row r="917" spans="1:15" x14ac:dyDescent="0.25">
      <c r="A917" s="2"/>
      <c r="B917" s="2"/>
      <c r="C917" s="3"/>
      <c r="D917" s="2"/>
      <c r="E917" s="2"/>
      <c r="F917" s="19"/>
      <c r="G917" s="2"/>
      <c r="H917" s="4"/>
      <c r="I917" s="18"/>
      <c r="J917" s="2"/>
      <c r="K917" s="2"/>
      <c r="L917" s="2"/>
      <c r="M917" s="2"/>
      <c r="N917" s="2"/>
      <c r="O917" s="2"/>
    </row>
    <row r="918" spans="1:15" x14ac:dyDescent="0.25">
      <c r="A918" s="2"/>
      <c r="B918" s="2"/>
      <c r="C918" s="3"/>
      <c r="D918" s="2"/>
      <c r="E918" s="2"/>
      <c r="F918" s="19"/>
      <c r="G918" s="2"/>
      <c r="H918" s="4"/>
      <c r="I918" s="18"/>
      <c r="J918" s="2"/>
      <c r="K918" s="2"/>
      <c r="L918" s="2"/>
      <c r="M918" s="2"/>
      <c r="N918" s="2"/>
      <c r="O918" s="2"/>
    </row>
    <row r="919" spans="1:15" x14ac:dyDescent="0.25">
      <c r="A919" s="2"/>
      <c r="B919" s="2"/>
      <c r="C919" s="3"/>
      <c r="D919" s="2"/>
      <c r="E919" s="2"/>
      <c r="F919" s="19"/>
      <c r="G919" s="2"/>
      <c r="H919" s="4"/>
      <c r="I919" s="18"/>
      <c r="J919" s="2"/>
      <c r="K919" s="2"/>
      <c r="L919" s="2"/>
      <c r="M919" s="2"/>
      <c r="N919" s="2"/>
      <c r="O919" s="2"/>
    </row>
    <row r="920" spans="1:15" x14ac:dyDescent="0.25">
      <c r="A920" s="2"/>
      <c r="B920" s="2"/>
      <c r="C920" s="3"/>
      <c r="D920" s="2"/>
      <c r="E920" s="2"/>
      <c r="F920" s="19"/>
      <c r="G920" s="2"/>
      <c r="H920" s="4"/>
      <c r="I920" s="18"/>
      <c r="J920" s="2"/>
      <c r="K920" s="2"/>
      <c r="L920" s="2"/>
      <c r="M920" s="2"/>
      <c r="N920" s="2"/>
      <c r="O920" s="2"/>
    </row>
    <row r="921" spans="1:15" x14ac:dyDescent="0.25">
      <c r="A921" s="2"/>
      <c r="B921" s="2"/>
      <c r="C921" s="3"/>
      <c r="D921" s="2"/>
      <c r="E921" s="2"/>
      <c r="F921" s="19"/>
      <c r="G921" s="2"/>
      <c r="H921" s="4"/>
      <c r="I921" s="18"/>
      <c r="J921" s="2"/>
      <c r="K921" s="2"/>
      <c r="L921" s="2"/>
      <c r="M921" s="2"/>
      <c r="N921" s="2"/>
      <c r="O921" s="2"/>
    </row>
    <row r="922" spans="1:15" x14ac:dyDescent="0.25">
      <c r="A922" s="2"/>
      <c r="B922" s="2"/>
      <c r="C922" s="3"/>
      <c r="D922" s="2"/>
      <c r="E922" s="2"/>
      <c r="F922" s="19"/>
      <c r="G922" s="2"/>
      <c r="H922" s="4"/>
      <c r="I922" s="18"/>
      <c r="J922" s="2"/>
      <c r="K922" s="2"/>
      <c r="L922" s="2"/>
      <c r="M922" s="2"/>
      <c r="N922" s="2"/>
      <c r="O922" s="2"/>
    </row>
    <row r="923" spans="1:15" x14ac:dyDescent="0.25">
      <c r="A923" s="2"/>
      <c r="B923" s="2"/>
      <c r="C923" s="3"/>
      <c r="D923" s="2"/>
      <c r="E923" s="2"/>
      <c r="F923" s="19"/>
      <c r="G923" s="2"/>
      <c r="H923" s="4"/>
      <c r="I923" s="18"/>
      <c r="J923" s="2"/>
      <c r="K923" s="2"/>
      <c r="L923" s="2"/>
      <c r="M923" s="2"/>
      <c r="N923" s="2"/>
      <c r="O923" s="2"/>
    </row>
    <row r="924" spans="1:15" x14ac:dyDescent="0.25">
      <c r="A924" s="2"/>
      <c r="B924" s="2"/>
      <c r="C924" s="3"/>
      <c r="D924" s="2"/>
      <c r="E924" s="2"/>
      <c r="F924" s="19"/>
      <c r="G924" s="2"/>
      <c r="H924" s="4"/>
      <c r="I924" s="18"/>
      <c r="J924" s="2"/>
      <c r="K924" s="2"/>
      <c r="L924" s="2"/>
      <c r="M924" s="2"/>
      <c r="N924" s="2"/>
      <c r="O924" s="2"/>
    </row>
    <row r="925" spans="1:15" x14ac:dyDescent="0.25">
      <c r="A925" s="2"/>
      <c r="B925" s="2"/>
      <c r="C925" s="3"/>
      <c r="D925" s="2"/>
      <c r="E925" s="2"/>
      <c r="F925" s="19"/>
      <c r="G925" s="2"/>
      <c r="H925" s="4"/>
      <c r="I925" s="18"/>
      <c r="J925" s="2"/>
      <c r="K925" s="2"/>
      <c r="L925" s="2"/>
      <c r="M925" s="2"/>
      <c r="N925" s="2"/>
      <c r="O925" s="2"/>
    </row>
    <row r="926" spans="1:15" x14ac:dyDescent="0.25">
      <c r="A926" s="2"/>
      <c r="B926" s="2"/>
      <c r="C926" s="3"/>
      <c r="D926" s="2"/>
      <c r="E926" s="2"/>
      <c r="F926" s="19"/>
      <c r="G926" s="2"/>
      <c r="H926" s="4"/>
      <c r="I926" s="18"/>
      <c r="J926" s="2"/>
      <c r="K926" s="2"/>
      <c r="L926" s="2"/>
      <c r="M926" s="2"/>
      <c r="N926" s="2"/>
      <c r="O926" s="2"/>
    </row>
    <row r="927" spans="1:15" x14ac:dyDescent="0.25">
      <c r="A927" s="2"/>
      <c r="B927" s="2"/>
      <c r="C927" s="3"/>
      <c r="D927" s="2"/>
      <c r="E927" s="2"/>
      <c r="F927" s="19"/>
      <c r="G927" s="2"/>
      <c r="H927" s="4"/>
      <c r="I927" s="18"/>
      <c r="J927" s="2"/>
      <c r="K927" s="2"/>
      <c r="L927" s="2"/>
      <c r="M927" s="2"/>
      <c r="N927" s="2"/>
      <c r="O927" s="2"/>
    </row>
    <row r="928" spans="1:15" x14ac:dyDescent="0.25">
      <c r="A928" s="2"/>
      <c r="B928" s="2"/>
      <c r="C928" s="3"/>
      <c r="D928" s="2"/>
      <c r="E928" s="2"/>
      <c r="F928" s="19"/>
      <c r="G928" s="2"/>
      <c r="H928" s="4"/>
      <c r="I928" s="18"/>
      <c r="J928" s="2"/>
      <c r="K928" s="2"/>
      <c r="L928" s="2"/>
      <c r="M928" s="2"/>
      <c r="N928" s="2"/>
      <c r="O928" s="2"/>
    </row>
    <row r="929" spans="1:15" x14ac:dyDescent="0.25">
      <c r="A929" s="2"/>
      <c r="B929" s="2"/>
      <c r="C929" s="3"/>
      <c r="D929" s="2"/>
      <c r="E929" s="2"/>
      <c r="F929" s="19"/>
      <c r="G929" s="2"/>
      <c r="H929" s="4"/>
      <c r="I929" s="18"/>
      <c r="J929" s="2"/>
      <c r="K929" s="2"/>
      <c r="L929" s="2"/>
      <c r="M929" s="2"/>
      <c r="N929" s="2"/>
      <c r="O929" s="2"/>
    </row>
    <row r="930" spans="1:15" x14ac:dyDescent="0.25">
      <c r="A930" s="2"/>
      <c r="B930" s="2"/>
      <c r="C930" s="3"/>
      <c r="D930" s="2"/>
      <c r="E930" s="2"/>
      <c r="F930" s="19"/>
      <c r="G930" s="2"/>
      <c r="H930" s="4"/>
      <c r="I930" s="18"/>
      <c r="J930" s="2"/>
      <c r="K930" s="2"/>
      <c r="L930" s="2"/>
      <c r="M930" s="2"/>
      <c r="N930" s="2"/>
      <c r="O930" s="2"/>
    </row>
    <row r="931" spans="1:15" x14ac:dyDescent="0.25">
      <c r="A931" s="2"/>
      <c r="B931" s="2"/>
      <c r="C931" s="3"/>
      <c r="D931" s="2"/>
      <c r="E931" s="2"/>
      <c r="F931" s="19"/>
      <c r="G931" s="2"/>
      <c r="H931" s="4"/>
      <c r="I931" s="18"/>
      <c r="J931" s="2"/>
      <c r="K931" s="2"/>
      <c r="L931" s="2"/>
      <c r="M931" s="2"/>
      <c r="N931" s="2"/>
      <c r="O931" s="2"/>
    </row>
    <row r="932" spans="1:15" x14ac:dyDescent="0.25">
      <c r="A932" s="2"/>
      <c r="B932" s="2"/>
      <c r="C932" s="3"/>
      <c r="D932" s="2"/>
      <c r="E932" s="2"/>
      <c r="F932" s="19"/>
      <c r="G932" s="2"/>
      <c r="H932" s="4"/>
      <c r="I932" s="18"/>
      <c r="J932" s="2"/>
      <c r="K932" s="2"/>
      <c r="L932" s="2"/>
      <c r="M932" s="2"/>
      <c r="N932" s="2"/>
      <c r="O932" s="2"/>
    </row>
    <row r="933" spans="1:15" x14ac:dyDescent="0.25">
      <c r="A933" s="2"/>
      <c r="B933" s="2"/>
      <c r="C933" s="3"/>
      <c r="D933" s="2"/>
      <c r="E933" s="2"/>
      <c r="F933" s="19"/>
      <c r="G933" s="2"/>
      <c r="H933" s="4"/>
      <c r="I933" s="18"/>
      <c r="J933" s="2"/>
      <c r="K933" s="2"/>
      <c r="L933" s="2"/>
      <c r="M933" s="2"/>
      <c r="N933" s="2"/>
      <c r="O933" s="2"/>
    </row>
    <row r="934" spans="1:15" x14ac:dyDescent="0.25">
      <c r="A934" s="2"/>
      <c r="B934" s="2"/>
      <c r="C934" s="3"/>
      <c r="D934" s="2"/>
      <c r="E934" s="2"/>
      <c r="F934" s="19"/>
      <c r="G934" s="2"/>
      <c r="H934" s="4"/>
      <c r="I934" s="5"/>
      <c r="J934" s="2"/>
      <c r="K934" s="2"/>
      <c r="L934" s="2"/>
      <c r="M934" s="2"/>
      <c r="N934" s="2"/>
      <c r="O934" s="2"/>
    </row>
    <row r="935" spans="1:15" x14ac:dyDescent="0.25">
      <c r="A935" s="2"/>
      <c r="B935" s="2"/>
      <c r="C935" s="3"/>
      <c r="D935" s="2"/>
      <c r="E935" s="2"/>
      <c r="F935" s="19"/>
      <c r="G935" s="2"/>
      <c r="H935" s="4"/>
      <c r="I935" s="18"/>
      <c r="J935" s="2"/>
      <c r="K935" s="2"/>
      <c r="L935" s="2"/>
      <c r="M935" s="2"/>
      <c r="N935" s="2"/>
      <c r="O935" s="2"/>
    </row>
    <row r="936" spans="1:15" x14ac:dyDescent="0.25">
      <c r="A936" s="2"/>
      <c r="B936" s="2"/>
      <c r="C936" s="3"/>
      <c r="D936" s="2"/>
      <c r="E936" s="2"/>
      <c r="F936" s="19"/>
      <c r="G936" s="2"/>
      <c r="H936" s="4"/>
      <c r="I936" s="18"/>
      <c r="J936" s="2"/>
      <c r="K936" s="2"/>
      <c r="L936" s="2"/>
      <c r="M936" s="2"/>
      <c r="N936" s="2"/>
      <c r="O936" s="2"/>
    </row>
    <row r="937" spans="1:15" x14ac:dyDescent="0.25">
      <c r="A937" s="2"/>
      <c r="B937" s="2"/>
      <c r="C937" s="3"/>
      <c r="D937" s="2"/>
      <c r="E937" s="2"/>
      <c r="F937" s="19"/>
      <c r="G937" s="2"/>
      <c r="H937" s="4"/>
      <c r="I937" s="18"/>
      <c r="J937" s="2"/>
      <c r="K937" s="2"/>
      <c r="L937" s="2"/>
      <c r="M937" s="2"/>
      <c r="N937" s="2"/>
      <c r="O937" s="2"/>
    </row>
    <row r="938" spans="1:15" x14ac:dyDescent="0.25">
      <c r="A938" s="2"/>
      <c r="B938" s="2"/>
      <c r="C938" s="3"/>
      <c r="D938" s="2"/>
      <c r="E938" s="2"/>
      <c r="F938" s="19"/>
      <c r="G938" s="2"/>
      <c r="H938" s="4"/>
      <c r="I938" s="18"/>
      <c r="J938" s="2"/>
      <c r="K938" s="2"/>
      <c r="L938" s="2"/>
      <c r="M938" s="2"/>
      <c r="N938" s="2"/>
      <c r="O938" s="2"/>
    </row>
    <row r="939" spans="1:15" x14ac:dyDescent="0.25">
      <c r="A939" s="2"/>
      <c r="B939" s="2"/>
      <c r="C939" s="3"/>
      <c r="D939" s="2"/>
      <c r="E939" s="2"/>
      <c r="F939" s="19"/>
      <c r="G939" s="2"/>
      <c r="H939" s="4"/>
      <c r="I939" s="18"/>
      <c r="J939" s="2"/>
      <c r="K939" s="2"/>
      <c r="L939" s="2"/>
      <c r="M939" s="2"/>
      <c r="N939" s="2"/>
      <c r="O939" s="2"/>
    </row>
    <row r="940" spans="1:15" x14ac:dyDescent="0.25">
      <c r="A940" s="2"/>
      <c r="B940" s="2"/>
      <c r="C940" s="3"/>
      <c r="D940" s="2"/>
      <c r="E940" s="2"/>
      <c r="F940" s="19"/>
      <c r="G940" s="2"/>
      <c r="H940" s="4"/>
      <c r="I940" s="18"/>
      <c r="J940" s="2"/>
      <c r="K940" s="2"/>
      <c r="L940" s="2"/>
      <c r="M940" s="2"/>
      <c r="N940" s="2"/>
      <c r="O940" s="2"/>
    </row>
    <row r="941" spans="1:15" x14ac:dyDescent="0.25">
      <c r="A941" s="2"/>
      <c r="B941" s="2"/>
      <c r="C941" s="3"/>
      <c r="D941" s="2"/>
      <c r="E941" s="2"/>
      <c r="F941" s="19"/>
      <c r="G941" s="2"/>
      <c r="H941" s="4"/>
      <c r="I941" s="18"/>
      <c r="J941" s="2"/>
      <c r="K941" s="2"/>
      <c r="L941" s="2"/>
      <c r="M941" s="2"/>
      <c r="N941" s="2"/>
      <c r="O941" s="2"/>
    </row>
    <row r="942" spans="1:15" x14ac:dyDescent="0.25">
      <c r="A942" s="2"/>
      <c r="B942" s="2"/>
      <c r="C942" s="3"/>
      <c r="D942" s="2"/>
      <c r="E942" s="2"/>
      <c r="F942" s="19"/>
      <c r="G942" s="2"/>
      <c r="H942" s="4"/>
      <c r="I942" s="18"/>
      <c r="J942" s="2"/>
      <c r="K942" s="2"/>
      <c r="L942" s="2"/>
      <c r="M942" s="2"/>
      <c r="N942" s="2"/>
      <c r="O942" s="2"/>
    </row>
    <row r="943" spans="1:15" x14ac:dyDescent="0.25">
      <c r="A943" s="2"/>
      <c r="B943" s="2"/>
      <c r="C943" s="3"/>
      <c r="D943" s="2"/>
      <c r="E943" s="2"/>
      <c r="F943" s="19"/>
      <c r="G943" s="2"/>
      <c r="H943" s="4"/>
      <c r="I943" s="5"/>
      <c r="J943" s="2"/>
      <c r="K943" s="2"/>
      <c r="L943" s="2"/>
      <c r="M943" s="2"/>
      <c r="N943" s="2"/>
      <c r="O943" s="2"/>
    </row>
    <row r="944" spans="1:15" x14ac:dyDescent="0.25">
      <c r="A944" s="2"/>
      <c r="B944" s="2"/>
      <c r="C944" s="3"/>
      <c r="D944" s="2"/>
      <c r="E944" s="2"/>
      <c r="F944" s="19"/>
      <c r="G944" s="2"/>
      <c r="H944" s="4"/>
      <c r="I944" s="5"/>
      <c r="J944" s="2"/>
      <c r="K944" s="2"/>
      <c r="L944" s="2"/>
      <c r="M944" s="2"/>
      <c r="N944" s="2"/>
      <c r="O944" s="2"/>
    </row>
    <row r="945" spans="1:15" x14ac:dyDescent="0.25">
      <c r="A945" s="2"/>
      <c r="B945" s="2"/>
      <c r="C945" s="3"/>
      <c r="D945" s="2"/>
      <c r="E945" s="2"/>
      <c r="F945" s="19"/>
      <c r="G945" s="2"/>
      <c r="H945" s="4"/>
      <c r="I945" s="5"/>
      <c r="J945" s="2"/>
      <c r="K945" s="2"/>
      <c r="L945" s="2"/>
      <c r="M945" s="2"/>
      <c r="N945" s="2"/>
      <c r="O945" s="2"/>
    </row>
    <row r="946" spans="1:15" x14ac:dyDescent="0.25">
      <c r="A946" s="2"/>
      <c r="B946" s="2"/>
      <c r="C946" s="3"/>
      <c r="D946" s="2"/>
      <c r="E946" s="2"/>
      <c r="F946" s="19"/>
      <c r="G946" s="2"/>
      <c r="H946" s="4"/>
      <c r="I946" s="18"/>
      <c r="J946" s="2"/>
      <c r="K946" s="2"/>
      <c r="L946" s="2"/>
      <c r="M946" s="2"/>
      <c r="N946" s="2"/>
      <c r="O946" s="2"/>
    </row>
    <row r="947" spans="1:15" x14ac:dyDescent="0.25">
      <c r="A947" s="2"/>
      <c r="B947" s="2"/>
      <c r="C947" s="3"/>
      <c r="D947" s="2"/>
      <c r="E947" s="2"/>
      <c r="F947" s="19"/>
      <c r="G947" s="2"/>
      <c r="H947" s="4"/>
      <c r="I947" s="18"/>
      <c r="J947" s="2"/>
      <c r="K947" s="2"/>
      <c r="L947" s="2"/>
      <c r="M947" s="2"/>
      <c r="N947" s="2"/>
      <c r="O947" s="2"/>
    </row>
    <row r="948" spans="1:15" x14ac:dyDescent="0.25">
      <c r="A948" s="2"/>
      <c r="B948" s="2"/>
      <c r="C948" s="3"/>
      <c r="D948" s="2"/>
      <c r="E948" s="2"/>
      <c r="F948" s="19"/>
      <c r="G948" s="2"/>
      <c r="H948" s="4"/>
      <c r="I948" s="18"/>
      <c r="J948" s="2"/>
      <c r="K948" s="2"/>
      <c r="L948" s="2"/>
      <c r="M948" s="2"/>
      <c r="N948" s="2"/>
      <c r="O948" s="2"/>
    </row>
    <row r="949" spans="1:15" x14ac:dyDescent="0.25">
      <c r="A949" s="2"/>
      <c r="B949" s="2"/>
      <c r="C949" s="3"/>
      <c r="D949" s="2"/>
      <c r="E949" s="2"/>
      <c r="F949" s="19"/>
      <c r="G949" s="2"/>
      <c r="H949" s="4"/>
      <c r="I949" s="18"/>
      <c r="J949" s="2"/>
      <c r="K949" s="2"/>
      <c r="L949" s="2"/>
      <c r="M949" s="2"/>
      <c r="N949" s="2"/>
      <c r="O949" s="2"/>
    </row>
    <row r="950" spans="1:15" x14ac:dyDescent="0.25">
      <c r="A950" s="2"/>
      <c r="B950" s="2"/>
      <c r="C950" s="3"/>
      <c r="D950" s="2"/>
      <c r="E950" s="2"/>
      <c r="F950" s="19"/>
      <c r="G950" s="2"/>
      <c r="H950" s="4"/>
      <c r="I950" s="5"/>
      <c r="J950" s="2"/>
      <c r="K950" s="2"/>
      <c r="L950" s="2"/>
      <c r="M950" s="2"/>
      <c r="N950" s="2"/>
      <c r="O950" s="2"/>
    </row>
    <row r="951" spans="1:15" x14ac:dyDescent="0.25">
      <c r="A951" s="2"/>
      <c r="B951" s="2"/>
      <c r="C951" s="3"/>
      <c r="D951" s="2"/>
      <c r="E951" s="2"/>
      <c r="F951" s="19"/>
      <c r="G951" s="2"/>
      <c r="H951" s="4"/>
      <c r="I951" s="18"/>
      <c r="J951" s="2"/>
      <c r="K951" s="2"/>
      <c r="L951" s="2"/>
      <c r="M951" s="2"/>
      <c r="N951" s="2"/>
      <c r="O951" s="2"/>
    </row>
    <row r="952" spans="1:15" x14ac:dyDescent="0.25">
      <c r="A952" s="2"/>
      <c r="B952" s="2"/>
      <c r="C952" s="3"/>
      <c r="D952" s="2"/>
      <c r="E952" s="2"/>
      <c r="F952" s="19"/>
      <c r="G952" s="2"/>
      <c r="H952" s="4"/>
      <c r="I952" s="18"/>
      <c r="J952" s="2"/>
      <c r="K952" s="2"/>
      <c r="L952" s="2"/>
      <c r="M952" s="2"/>
      <c r="N952" s="2"/>
      <c r="O952" s="2"/>
    </row>
    <row r="953" spans="1:15" x14ac:dyDescent="0.25">
      <c r="A953" s="2"/>
      <c r="B953" s="2"/>
      <c r="C953" s="3"/>
      <c r="D953" s="2"/>
      <c r="E953" s="2"/>
      <c r="F953" s="19"/>
      <c r="G953" s="2"/>
      <c r="H953" s="4"/>
      <c r="I953" s="18"/>
      <c r="J953" s="2"/>
      <c r="K953" s="2"/>
      <c r="L953" s="2"/>
      <c r="M953" s="2"/>
      <c r="N953" s="2"/>
      <c r="O953" s="2"/>
    </row>
    <row r="954" spans="1:15" x14ac:dyDescent="0.25">
      <c r="A954" s="2"/>
      <c r="B954" s="2"/>
      <c r="C954" s="3"/>
      <c r="D954" s="2"/>
      <c r="E954" s="2"/>
      <c r="F954" s="19"/>
      <c r="G954" s="2"/>
      <c r="H954" s="4"/>
      <c r="I954" s="18"/>
      <c r="J954" s="2"/>
      <c r="K954" s="2"/>
      <c r="L954" s="2"/>
      <c r="M954" s="2"/>
      <c r="N954" s="2"/>
      <c r="O954" s="2"/>
    </row>
    <row r="955" spans="1:15" x14ac:dyDescent="0.25">
      <c r="A955" s="2"/>
      <c r="B955" s="2"/>
      <c r="C955" s="3"/>
      <c r="D955" s="2"/>
      <c r="E955" s="2"/>
      <c r="F955" s="19"/>
      <c r="G955" s="2"/>
      <c r="H955" s="4"/>
      <c r="I955" s="18"/>
      <c r="J955" s="2"/>
      <c r="K955" s="2"/>
      <c r="L955" s="2"/>
      <c r="M955" s="2"/>
      <c r="N955" s="2"/>
      <c r="O955" s="2"/>
    </row>
    <row r="956" spans="1:15" x14ac:dyDescent="0.25">
      <c r="A956" s="2"/>
      <c r="B956" s="2"/>
      <c r="C956" s="3"/>
      <c r="D956" s="2"/>
      <c r="E956" s="2"/>
      <c r="F956" s="19"/>
      <c r="G956" s="2"/>
      <c r="H956" s="4"/>
      <c r="I956" s="18"/>
      <c r="J956" s="2"/>
      <c r="K956" s="2"/>
      <c r="L956" s="2"/>
      <c r="M956" s="2"/>
      <c r="N956" s="2"/>
      <c r="O956" s="2"/>
    </row>
    <row r="957" spans="1:15" x14ac:dyDescent="0.25">
      <c r="A957" s="2"/>
      <c r="B957" s="2"/>
      <c r="C957" s="3"/>
      <c r="D957" s="2"/>
      <c r="E957" s="2"/>
      <c r="F957" s="19"/>
      <c r="G957" s="2"/>
      <c r="H957" s="4"/>
      <c r="I957" s="18"/>
      <c r="J957" s="2"/>
      <c r="K957" s="2"/>
      <c r="L957" s="2"/>
      <c r="M957" s="2"/>
      <c r="N957" s="2"/>
      <c r="O957" s="2"/>
    </row>
    <row r="958" spans="1:15" x14ac:dyDescent="0.25">
      <c r="A958" s="2"/>
      <c r="B958" s="2"/>
      <c r="C958" s="3"/>
      <c r="D958" s="2"/>
      <c r="E958" s="2"/>
      <c r="F958" s="19"/>
      <c r="G958" s="2"/>
      <c r="H958" s="4"/>
      <c r="I958" s="18"/>
      <c r="J958" s="2"/>
      <c r="K958" s="2"/>
      <c r="L958" s="2"/>
      <c r="M958" s="2"/>
      <c r="N958" s="2"/>
      <c r="O958" s="2"/>
    </row>
    <row r="959" spans="1:15" x14ac:dyDescent="0.25">
      <c r="A959" s="2"/>
      <c r="B959" s="2"/>
      <c r="C959" s="3"/>
      <c r="D959" s="2"/>
      <c r="E959" s="2"/>
      <c r="F959" s="19"/>
      <c r="G959" s="2"/>
      <c r="H959" s="4"/>
      <c r="I959" s="18"/>
      <c r="J959" s="2"/>
      <c r="K959" s="2"/>
      <c r="L959" s="2"/>
      <c r="M959" s="2"/>
      <c r="N959" s="2"/>
      <c r="O959" s="2"/>
    </row>
    <row r="960" spans="1:15" x14ac:dyDescent="0.25">
      <c r="A960" s="2"/>
      <c r="B960" s="2"/>
      <c r="C960" s="3"/>
      <c r="D960" s="2"/>
      <c r="E960" s="2"/>
      <c r="F960" s="19"/>
      <c r="G960" s="2"/>
      <c r="H960" s="4"/>
      <c r="I960" s="18"/>
      <c r="J960" s="2"/>
      <c r="K960" s="2"/>
      <c r="L960" s="2"/>
      <c r="M960" s="2"/>
      <c r="N960" s="2"/>
      <c r="O960" s="2"/>
    </row>
    <row r="961" spans="1:15" x14ac:dyDescent="0.25">
      <c r="A961" s="2"/>
      <c r="B961" s="2"/>
      <c r="C961" s="3"/>
      <c r="D961" s="2"/>
      <c r="E961" s="2"/>
      <c r="F961" s="19"/>
      <c r="G961" s="2"/>
      <c r="H961" s="4"/>
      <c r="I961" s="18"/>
      <c r="J961" s="2"/>
      <c r="K961" s="2"/>
      <c r="L961" s="2"/>
      <c r="M961" s="2"/>
      <c r="N961" s="2"/>
      <c r="O961" s="2"/>
    </row>
    <row r="962" spans="1:15" x14ac:dyDescent="0.25">
      <c r="A962" s="2"/>
      <c r="B962" s="2"/>
      <c r="C962" s="3"/>
      <c r="D962" s="2"/>
      <c r="E962" s="2"/>
      <c r="F962" s="19"/>
      <c r="G962" s="2"/>
      <c r="H962" s="4"/>
      <c r="I962" s="18"/>
      <c r="J962" s="2"/>
      <c r="K962" s="2"/>
      <c r="L962" s="2"/>
      <c r="M962" s="2"/>
      <c r="N962" s="2"/>
      <c r="O962" s="2"/>
    </row>
    <row r="963" spans="1:15" x14ac:dyDescent="0.25">
      <c r="A963" s="2"/>
      <c r="B963" s="2"/>
      <c r="C963" s="3"/>
      <c r="D963" s="2"/>
      <c r="E963" s="2"/>
      <c r="F963" s="19"/>
      <c r="G963" s="2"/>
      <c r="H963" s="4"/>
      <c r="I963" s="18"/>
      <c r="J963" s="2"/>
      <c r="K963" s="2"/>
      <c r="L963" s="2"/>
      <c r="M963" s="2"/>
      <c r="N963" s="2"/>
      <c r="O963" s="2"/>
    </row>
    <row r="964" spans="1:15" x14ac:dyDescent="0.25">
      <c r="A964" s="2"/>
      <c r="B964" s="2"/>
      <c r="C964" s="3"/>
      <c r="D964" s="2"/>
      <c r="E964" s="2"/>
      <c r="F964" s="19"/>
      <c r="G964" s="2"/>
      <c r="H964" s="4"/>
      <c r="I964" s="18"/>
      <c r="J964" s="2"/>
      <c r="K964" s="2"/>
      <c r="L964" s="2"/>
      <c r="M964" s="2"/>
      <c r="N964" s="2"/>
      <c r="O964" s="2"/>
    </row>
    <row r="965" spans="1:15" x14ac:dyDescent="0.25">
      <c r="A965" s="2"/>
      <c r="B965" s="2"/>
      <c r="C965" s="3"/>
      <c r="D965" s="2"/>
      <c r="E965" s="2"/>
      <c r="F965" s="19"/>
      <c r="G965" s="2"/>
      <c r="H965" s="4"/>
      <c r="I965" s="5"/>
      <c r="J965" s="2"/>
      <c r="K965" s="2"/>
      <c r="L965" s="2"/>
      <c r="M965" s="2"/>
      <c r="N965" s="2"/>
      <c r="O965" s="2"/>
    </row>
    <row r="966" spans="1:15" x14ac:dyDescent="0.25">
      <c r="A966" s="2"/>
      <c r="B966" s="2"/>
      <c r="C966" s="3"/>
      <c r="D966" s="2"/>
      <c r="E966" s="2"/>
      <c r="F966" s="19"/>
      <c r="G966" s="2"/>
      <c r="H966" s="4"/>
      <c r="I966" s="5"/>
      <c r="J966" s="2"/>
      <c r="K966" s="2"/>
      <c r="L966" s="2"/>
      <c r="M966" s="2"/>
      <c r="N966" s="2"/>
      <c r="O966" s="2"/>
    </row>
    <row r="967" spans="1:15" x14ac:dyDescent="0.25">
      <c r="A967" s="2"/>
      <c r="B967" s="2"/>
      <c r="C967" s="3"/>
      <c r="D967" s="2"/>
      <c r="E967" s="2"/>
      <c r="F967" s="19"/>
      <c r="G967" s="2"/>
      <c r="H967" s="4"/>
      <c r="I967" s="18"/>
      <c r="J967" s="2"/>
      <c r="K967" s="2"/>
      <c r="L967" s="2"/>
      <c r="M967" s="2"/>
      <c r="N967" s="2"/>
      <c r="O967" s="2"/>
    </row>
    <row r="968" spans="1:15" x14ac:dyDescent="0.25">
      <c r="A968" s="2"/>
      <c r="B968" s="2"/>
      <c r="C968" s="3"/>
      <c r="D968" s="2"/>
      <c r="E968" s="2"/>
      <c r="F968" s="19"/>
      <c r="G968" s="2"/>
      <c r="H968" s="4"/>
      <c r="I968" s="18"/>
      <c r="J968" s="2"/>
      <c r="K968" s="2"/>
      <c r="L968" s="2"/>
      <c r="M968" s="2"/>
      <c r="N968" s="2"/>
      <c r="O968" s="2"/>
    </row>
    <row r="969" spans="1:15" x14ac:dyDescent="0.25">
      <c r="A969" s="2"/>
      <c r="B969" s="2"/>
      <c r="C969" s="3"/>
      <c r="D969" s="2"/>
      <c r="E969" s="2"/>
      <c r="F969" s="19"/>
      <c r="G969" s="2"/>
      <c r="H969" s="4"/>
      <c r="I969" s="18"/>
      <c r="J969" s="2"/>
      <c r="K969" s="2"/>
      <c r="L969" s="2"/>
      <c r="M969" s="2"/>
      <c r="N969" s="2"/>
      <c r="O969" s="2"/>
    </row>
    <row r="970" spans="1:15" x14ac:dyDescent="0.25">
      <c r="A970" s="2"/>
      <c r="B970" s="2"/>
      <c r="C970" s="3"/>
      <c r="D970" s="2"/>
      <c r="E970" s="2"/>
      <c r="F970" s="19"/>
      <c r="G970" s="2"/>
      <c r="H970" s="4"/>
      <c r="I970" s="18"/>
      <c r="J970" s="2"/>
      <c r="K970" s="2"/>
      <c r="L970" s="2"/>
      <c r="M970" s="2"/>
      <c r="N970" s="2"/>
      <c r="O970" s="2"/>
    </row>
    <row r="971" spans="1:15" x14ac:dyDescent="0.25">
      <c r="A971" s="2"/>
      <c r="B971" s="2"/>
      <c r="C971" s="3"/>
      <c r="D971" s="2"/>
      <c r="E971" s="2"/>
      <c r="F971" s="19"/>
      <c r="G971" s="2"/>
      <c r="H971" s="4"/>
      <c r="I971" s="18"/>
      <c r="J971" s="2"/>
      <c r="K971" s="2"/>
      <c r="L971" s="2"/>
      <c r="M971" s="2"/>
      <c r="N971" s="2"/>
      <c r="O971" s="2"/>
    </row>
    <row r="972" spans="1:15" x14ac:dyDescent="0.25">
      <c r="A972" s="2"/>
      <c r="B972" s="2"/>
      <c r="C972" s="3"/>
      <c r="D972" s="2"/>
      <c r="E972" s="2"/>
      <c r="F972" s="19"/>
      <c r="G972" s="2"/>
      <c r="H972" s="4"/>
      <c r="I972" s="18"/>
      <c r="J972" s="2"/>
      <c r="K972" s="2"/>
      <c r="L972" s="2"/>
      <c r="M972" s="2"/>
      <c r="N972" s="2"/>
      <c r="O972" s="2"/>
    </row>
    <row r="973" spans="1:15" x14ac:dyDescent="0.25">
      <c r="A973" s="2"/>
      <c r="B973" s="2"/>
      <c r="C973" s="3"/>
      <c r="D973" s="2"/>
      <c r="E973" s="2"/>
      <c r="F973" s="19"/>
      <c r="G973" s="2"/>
      <c r="H973" s="4"/>
      <c r="I973" s="5"/>
      <c r="J973" s="2"/>
      <c r="K973" s="2"/>
      <c r="L973" s="2"/>
      <c r="M973" s="2"/>
      <c r="N973" s="2"/>
      <c r="O973" s="2"/>
    </row>
    <row r="974" spans="1:15" x14ac:dyDescent="0.25">
      <c r="A974" s="2"/>
      <c r="B974" s="2"/>
      <c r="C974" s="3"/>
      <c r="D974" s="2"/>
      <c r="E974" s="2"/>
      <c r="F974" s="19"/>
      <c r="G974" s="2"/>
      <c r="H974" s="4"/>
      <c r="I974" s="5"/>
      <c r="J974" s="2"/>
      <c r="K974" s="2"/>
      <c r="L974" s="2"/>
      <c r="M974" s="2"/>
      <c r="N974" s="2"/>
      <c r="O974" s="2"/>
    </row>
    <row r="975" spans="1:15" x14ac:dyDescent="0.25">
      <c r="A975" s="2"/>
      <c r="B975" s="2"/>
      <c r="C975" s="3"/>
      <c r="D975" s="2"/>
      <c r="E975" s="2"/>
      <c r="F975" s="19"/>
      <c r="G975" s="2"/>
      <c r="H975" s="4"/>
      <c r="I975" s="5"/>
      <c r="J975" s="2"/>
      <c r="K975" s="2"/>
      <c r="L975" s="2"/>
      <c r="M975" s="2"/>
      <c r="N975" s="2"/>
      <c r="O975" s="2"/>
    </row>
    <row r="976" spans="1:15" x14ac:dyDescent="0.25">
      <c r="A976" s="2"/>
      <c r="B976" s="2"/>
      <c r="C976" s="3"/>
      <c r="D976" s="2"/>
      <c r="E976" s="2"/>
      <c r="F976" s="19"/>
      <c r="G976" s="2"/>
      <c r="H976" s="4"/>
      <c r="I976" s="18"/>
      <c r="J976" s="2"/>
      <c r="K976" s="2"/>
      <c r="L976" s="2"/>
      <c r="M976" s="2"/>
      <c r="N976" s="2"/>
      <c r="O976" s="2"/>
    </row>
    <row r="977" spans="1:15" x14ac:dyDescent="0.25">
      <c r="A977" s="2"/>
      <c r="B977" s="2"/>
      <c r="C977" s="3"/>
      <c r="D977" s="2"/>
      <c r="E977" s="2"/>
      <c r="F977" s="19"/>
      <c r="G977" s="2"/>
      <c r="H977" s="4"/>
      <c r="I977" s="18"/>
      <c r="J977" s="2"/>
      <c r="K977" s="2"/>
      <c r="L977" s="2"/>
      <c r="M977" s="2"/>
      <c r="N977" s="2"/>
      <c r="O977" s="2"/>
    </row>
    <row r="978" spans="1:15" x14ac:dyDescent="0.25">
      <c r="A978" s="2"/>
      <c r="B978" s="2"/>
      <c r="C978" s="3"/>
      <c r="D978" s="2"/>
      <c r="E978" s="2"/>
      <c r="F978" s="19"/>
      <c r="G978" s="2"/>
      <c r="H978" s="4"/>
      <c r="I978" s="18"/>
      <c r="J978" s="2"/>
      <c r="K978" s="2"/>
      <c r="L978" s="2"/>
      <c r="M978" s="2"/>
      <c r="N978" s="2"/>
      <c r="O978" s="2"/>
    </row>
    <row r="979" spans="1:15" x14ac:dyDescent="0.25">
      <c r="A979" s="2"/>
      <c r="B979" s="2"/>
      <c r="C979" s="3"/>
      <c r="D979" s="2"/>
      <c r="E979" s="2"/>
      <c r="F979" s="19"/>
      <c r="G979" s="2"/>
      <c r="H979" s="4"/>
      <c r="I979" s="18"/>
      <c r="J979" s="2"/>
      <c r="K979" s="2"/>
      <c r="L979" s="2"/>
      <c r="M979" s="2"/>
      <c r="N979" s="2"/>
      <c r="O979" s="2"/>
    </row>
    <row r="980" spans="1:15" x14ac:dyDescent="0.25">
      <c r="A980" s="2"/>
      <c r="B980" s="2"/>
      <c r="C980" s="3"/>
      <c r="D980" s="2"/>
      <c r="E980" s="2"/>
      <c r="F980" s="19"/>
      <c r="G980" s="2"/>
      <c r="H980" s="4"/>
      <c r="I980" s="5"/>
      <c r="J980" s="2"/>
      <c r="K980" s="2"/>
      <c r="L980" s="2"/>
      <c r="M980" s="2"/>
      <c r="N980" s="2"/>
      <c r="O980" s="2"/>
    </row>
    <row r="981" spans="1:15" x14ac:dyDescent="0.25">
      <c r="A981" s="2"/>
      <c r="B981" s="2"/>
      <c r="C981" s="3"/>
      <c r="D981" s="2"/>
      <c r="E981" s="2"/>
      <c r="F981" s="19"/>
      <c r="G981" s="2"/>
      <c r="H981" s="4"/>
      <c r="I981" s="5"/>
      <c r="J981" s="2"/>
      <c r="K981" s="2"/>
      <c r="L981" s="2"/>
      <c r="M981" s="2"/>
      <c r="N981" s="2"/>
      <c r="O981" s="2"/>
    </row>
    <row r="982" spans="1:15" x14ac:dyDescent="0.25">
      <c r="A982" s="2"/>
      <c r="B982" s="2"/>
      <c r="C982" s="3"/>
      <c r="D982" s="2"/>
      <c r="E982" s="2"/>
      <c r="F982" s="19"/>
      <c r="G982" s="2"/>
      <c r="H982" s="4"/>
      <c r="I982" s="5"/>
      <c r="J982" s="2"/>
      <c r="K982" s="2"/>
      <c r="L982" s="2"/>
      <c r="M982" s="2"/>
      <c r="N982" s="2"/>
      <c r="O982" s="2"/>
    </row>
    <row r="983" spans="1:15" x14ac:dyDescent="0.25">
      <c r="A983" s="2"/>
      <c r="B983" s="2"/>
      <c r="C983" s="3"/>
      <c r="D983" s="2"/>
      <c r="E983" s="2"/>
      <c r="F983" s="19"/>
      <c r="G983" s="2"/>
      <c r="H983" s="4"/>
      <c r="I983" s="18"/>
      <c r="J983" s="2"/>
      <c r="K983" s="2"/>
      <c r="L983" s="2"/>
      <c r="M983" s="2"/>
      <c r="N983" s="2"/>
      <c r="O983" s="2"/>
    </row>
    <row r="984" spans="1:15" x14ac:dyDescent="0.25">
      <c r="A984" s="2"/>
      <c r="B984" s="2"/>
      <c r="C984" s="3"/>
      <c r="D984" s="2"/>
      <c r="E984" s="2"/>
      <c r="F984" s="19"/>
      <c r="G984" s="2"/>
      <c r="H984" s="4"/>
      <c r="I984" s="18"/>
      <c r="J984" s="2"/>
      <c r="K984" s="2"/>
      <c r="L984" s="2"/>
      <c r="M984" s="2"/>
      <c r="N984" s="2"/>
      <c r="O984" s="2"/>
    </row>
    <row r="985" spans="1:15" x14ac:dyDescent="0.25">
      <c r="A985" s="2"/>
      <c r="B985" s="2"/>
      <c r="C985" s="3"/>
      <c r="D985" s="2"/>
      <c r="E985" s="2"/>
      <c r="F985" s="19"/>
      <c r="G985" s="2"/>
      <c r="H985" s="4"/>
      <c r="I985" s="18"/>
      <c r="J985" s="2"/>
      <c r="K985" s="2"/>
      <c r="L985" s="2"/>
      <c r="M985" s="2"/>
      <c r="N985" s="2"/>
      <c r="O985" s="2"/>
    </row>
    <row r="986" spans="1:15" x14ac:dyDescent="0.25">
      <c r="A986" s="2"/>
      <c r="B986" s="2"/>
      <c r="C986" s="3"/>
      <c r="D986" s="2"/>
      <c r="E986" s="2"/>
      <c r="F986" s="19"/>
      <c r="G986" s="2"/>
      <c r="H986" s="4"/>
      <c r="I986" s="18"/>
      <c r="J986" s="2"/>
      <c r="K986" s="2"/>
      <c r="L986" s="2"/>
      <c r="M986" s="2"/>
      <c r="N986" s="2"/>
      <c r="O986" s="2"/>
    </row>
    <row r="987" spans="1:15" x14ac:dyDescent="0.25">
      <c r="A987" s="2"/>
      <c r="B987" s="2"/>
      <c r="C987" s="3"/>
      <c r="D987" s="2"/>
      <c r="E987" s="2"/>
      <c r="F987" s="19"/>
      <c r="G987" s="2"/>
      <c r="H987" s="4"/>
      <c r="I987" s="18"/>
      <c r="J987" s="2"/>
      <c r="K987" s="2"/>
      <c r="L987" s="2"/>
      <c r="M987" s="2"/>
      <c r="N987" s="2"/>
      <c r="O987" s="2"/>
    </row>
    <row r="988" spans="1:15" x14ac:dyDescent="0.25">
      <c r="A988" s="2"/>
      <c r="B988" s="2"/>
      <c r="C988" s="3"/>
      <c r="D988" s="2"/>
      <c r="E988" s="2"/>
      <c r="F988" s="19"/>
      <c r="G988" s="2"/>
      <c r="H988" s="4"/>
      <c r="I988" s="18"/>
      <c r="J988" s="2"/>
      <c r="K988" s="2"/>
      <c r="L988" s="2"/>
      <c r="M988" s="2"/>
      <c r="N988" s="2"/>
      <c r="O988" s="2"/>
    </row>
    <row r="989" spans="1:15" x14ac:dyDescent="0.25">
      <c r="A989" s="2"/>
      <c r="B989" s="2"/>
      <c r="C989" s="3"/>
      <c r="D989" s="2"/>
      <c r="E989" s="2"/>
      <c r="F989" s="19"/>
      <c r="G989" s="2"/>
      <c r="H989" s="4"/>
      <c r="I989" s="18"/>
      <c r="J989" s="2"/>
      <c r="K989" s="2"/>
      <c r="L989" s="2"/>
      <c r="M989" s="2"/>
      <c r="N989" s="2"/>
      <c r="O989" s="2"/>
    </row>
    <row r="990" spans="1:15" x14ac:dyDescent="0.25">
      <c r="A990" s="2"/>
      <c r="B990" s="2"/>
      <c r="C990" s="3"/>
      <c r="D990" s="2"/>
      <c r="E990" s="2"/>
      <c r="F990" s="19"/>
      <c r="G990" s="2"/>
      <c r="H990" s="4"/>
      <c r="I990" s="18"/>
      <c r="J990" s="2"/>
      <c r="K990" s="2"/>
      <c r="L990" s="2"/>
      <c r="M990" s="2"/>
      <c r="N990" s="2"/>
      <c r="O990" s="2"/>
    </row>
    <row r="991" spans="1:15" x14ac:dyDescent="0.25">
      <c r="A991" s="2"/>
      <c r="B991" s="2"/>
      <c r="C991" s="3"/>
      <c r="D991" s="2"/>
      <c r="E991" s="2"/>
      <c r="F991" s="19"/>
      <c r="G991" s="2"/>
      <c r="H991" s="4"/>
      <c r="I991" s="18"/>
      <c r="J991" s="2"/>
      <c r="K991" s="2"/>
      <c r="L991" s="2"/>
      <c r="M991" s="2"/>
      <c r="N991" s="2"/>
      <c r="O991" s="2"/>
    </row>
    <row r="992" spans="1:15" x14ac:dyDescent="0.25">
      <c r="A992" s="2"/>
      <c r="B992" s="2"/>
      <c r="C992" s="3"/>
      <c r="D992" s="2"/>
      <c r="E992" s="2"/>
      <c r="F992" s="19"/>
      <c r="G992" s="2"/>
      <c r="H992" s="4"/>
      <c r="I992" s="18"/>
      <c r="J992" s="2"/>
      <c r="K992" s="2"/>
      <c r="L992" s="2"/>
      <c r="M992" s="2"/>
      <c r="N992" s="2"/>
      <c r="O992" s="2"/>
    </row>
    <row r="993" spans="1:15" x14ac:dyDescent="0.25">
      <c r="A993" s="2"/>
      <c r="B993" s="2"/>
      <c r="C993" s="3"/>
      <c r="D993" s="2"/>
      <c r="E993" s="2"/>
      <c r="F993" s="19"/>
      <c r="G993" s="2"/>
      <c r="H993" s="4"/>
      <c r="I993" s="18"/>
      <c r="J993" s="2"/>
      <c r="K993" s="2"/>
      <c r="L993" s="2"/>
      <c r="M993" s="2"/>
      <c r="N993" s="2"/>
      <c r="O993" s="2"/>
    </row>
    <row r="994" spans="1:15" x14ac:dyDescent="0.25">
      <c r="A994" s="2"/>
      <c r="B994" s="2"/>
      <c r="C994" s="3"/>
      <c r="D994" s="2"/>
      <c r="E994" s="2"/>
      <c r="F994" s="19"/>
      <c r="G994" s="2"/>
      <c r="H994" s="4"/>
      <c r="I994" s="18"/>
      <c r="J994" s="2"/>
      <c r="K994" s="2"/>
      <c r="L994" s="2"/>
      <c r="M994" s="2"/>
      <c r="N994" s="2"/>
      <c r="O994" s="2"/>
    </row>
    <row r="995" spans="1:15" x14ac:dyDescent="0.25">
      <c r="A995" s="2"/>
      <c r="B995" s="2"/>
      <c r="C995" s="3"/>
      <c r="D995" s="2"/>
      <c r="E995" s="2"/>
      <c r="F995" s="19"/>
      <c r="G995" s="2"/>
      <c r="H995" s="4"/>
      <c r="I995" s="18"/>
      <c r="J995" s="2"/>
      <c r="K995" s="2"/>
      <c r="L995" s="2"/>
      <c r="M995" s="2"/>
      <c r="N995" s="2"/>
      <c r="O995" s="2"/>
    </row>
    <row r="996" spans="1:15" x14ac:dyDescent="0.25">
      <c r="A996" s="2"/>
      <c r="B996" s="2"/>
      <c r="C996" s="3"/>
      <c r="D996" s="2"/>
      <c r="E996" s="2"/>
      <c r="F996" s="19"/>
      <c r="G996" s="2"/>
      <c r="H996" s="4"/>
      <c r="I996" s="18"/>
      <c r="J996" s="2"/>
      <c r="K996" s="2"/>
      <c r="L996" s="2"/>
      <c r="M996" s="2"/>
      <c r="N996" s="2"/>
      <c r="O996" s="2"/>
    </row>
    <row r="997" spans="1:15" x14ac:dyDescent="0.25">
      <c r="A997" s="2"/>
      <c r="B997" s="2"/>
      <c r="C997" s="3"/>
      <c r="D997" s="2"/>
      <c r="E997" s="2"/>
      <c r="F997" s="19"/>
      <c r="G997" s="2"/>
      <c r="H997" s="4"/>
      <c r="I997" s="5"/>
      <c r="J997" s="2"/>
      <c r="K997" s="2"/>
      <c r="L997" s="2"/>
      <c r="M997" s="2"/>
      <c r="N997" s="2"/>
      <c r="O997" s="2"/>
    </row>
    <row r="998" spans="1:15" x14ac:dyDescent="0.25">
      <c r="A998" s="2"/>
      <c r="B998" s="2"/>
      <c r="C998" s="3"/>
      <c r="D998" s="2"/>
      <c r="E998" s="2"/>
      <c r="F998" s="19"/>
      <c r="G998" s="2"/>
      <c r="H998" s="4"/>
      <c r="I998" s="5"/>
      <c r="J998" s="2"/>
      <c r="K998" s="2"/>
      <c r="L998" s="2"/>
      <c r="M998" s="2"/>
      <c r="N998" s="2"/>
      <c r="O998" s="2"/>
    </row>
    <row r="999" spans="1:15" x14ac:dyDescent="0.25">
      <c r="A999" s="2"/>
      <c r="B999" s="2"/>
      <c r="C999" s="3"/>
      <c r="D999" s="2"/>
      <c r="E999" s="2"/>
      <c r="F999" s="19"/>
      <c r="G999" s="2"/>
      <c r="H999" s="4"/>
      <c r="I999" s="18"/>
      <c r="J999" s="2"/>
      <c r="K999" s="2"/>
      <c r="L999" s="2"/>
      <c r="M999" s="2"/>
      <c r="N999" s="2"/>
      <c r="O999" s="2"/>
    </row>
    <row r="1000" spans="1:15" x14ac:dyDescent="0.25">
      <c r="A1000" s="2"/>
      <c r="B1000" s="2"/>
      <c r="C1000" s="3"/>
      <c r="D1000" s="2"/>
      <c r="E1000" s="2"/>
      <c r="F1000" s="19"/>
      <c r="G1000" s="2"/>
      <c r="H1000" s="4"/>
      <c r="I1000" s="5"/>
      <c r="J1000" s="2"/>
      <c r="K1000" s="2"/>
      <c r="L1000" s="2"/>
      <c r="M1000" s="2"/>
      <c r="N1000" s="2"/>
      <c r="O1000" s="2"/>
    </row>
    <row r="1001" spans="1:15" x14ac:dyDescent="0.25">
      <c r="A1001" s="2"/>
      <c r="B1001" s="2"/>
      <c r="C1001" s="3"/>
      <c r="D1001" s="2"/>
      <c r="E1001" s="2"/>
      <c r="F1001" s="19"/>
      <c r="G1001" s="2"/>
      <c r="H1001" s="4"/>
      <c r="I1001" s="5"/>
      <c r="J1001" s="2"/>
      <c r="K1001" s="2"/>
      <c r="L1001" s="2"/>
      <c r="M1001" s="2"/>
      <c r="N1001" s="2"/>
      <c r="O1001" s="2"/>
    </row>
    <row r="1002" spans="1:15" x14ac:dyDescent="0.25">
      <c r="A1002" s="2"/>
      <c r="B1002" s="2"/>
      <c r="C1002" s="3"/>
      <c r="D1002" s="2"/>
      <c r="E1002" s="2"/>
      <c r="F1002" s="19"/>
      <c r="G1002" s="2"/>
      <c r="H1002" s="4"/>
      <c r="I1002" s="5"/>
      <c r="J1002" s="2"/>
      <c r="K1002" s="2"/>
      <c r="L1002" s="2"/>
      <c r="M1002" s="2"/>
      <c r="N1002" s="2"/>
      <c r="O1002" s="2"/>
    </row>
    <row r="1003" spans="1:15" x14ac:dyDescent="0.25">
      <c r="A1003" s="2"/>
      <c r="B1003" s="2"/>
      <c r="C1003" s="3"/>
      <c r="D1003" s="2"/>
      <c r="E1003" s="2"/>
      <c r="F1003" s="19"/>
      <c r="G1003" s="2"/>
      <c r="H1003" s="4"/>
      <c r="I1003" s="5"/>
      <c r="J1003" s="2"/>
      <c r="K1003" s="2"/>
      <c r="L1003" s="2"/>
      <c r="M1003" s="2"/>
      <c r="N1003" s="2"/>
      <c r="O1003" s="2"/>
    </row>
    <row r="1004" spans="1:15" x14ac:dyDescent="0.25">
      <c r="A1004" s="2"/>
      <c r="B1004" s="2"/>
      <c r="C1004" s="3"/>
      <c r="D1004" s="2"/>
      <c r="E1004" s="2"/>
      <c r="F1004" s="19"/>
      <c r="G1004" s="2"/>
      <c r="H1004" s="4"/>
      <c r="I1004" s="18"/>
      <c r="J1004" s="2"/>
      <c r="K1004" s="2"/>
      <c r="L1004" s="2"/>
      <c r="M1004" s="2"/>
      <c r="N1004" s="2"/>
      <c r="O1004" s="2"/>
    </row>
    <row r="1005" spans="1:15" x14ac:dyDescent="0.25">
      <c r="A1005" s="2"/>
      <c r="B1005" s="2"/>
      <c r="C1005" s="3"/>
      <c r="D1005" s="2"/>
      <c r="E1005" s="2"/>
      <c r="F1005" s="19"/>
      <c r="G1005" s="2"/>
      <c r="H1005" s="4"/>
      <c r="I1005" s="18"/>
      <c r="J1005" s="2"/>
      <c r="K1005" s="2"/>
      <c r="L1005" s="2"/>
      <c r="M1005" s="2"/>
      <c r="N1005" s="2"/>
      <c r="O1005" s="2"/>
    </row>
    <row r="1006" spans="1:15" x14ac:dyDescent="0.25">
      <c r="A1006" s="2"/>
      <c r="B1006" s="2"/>
      <c r="C1006" s="3"/>
      <c r="D1006" s="2"/>
      <c r="E1006" s="2"/>
      <c r="F1006" s="19"/>
      <c r="G1006" s="2"/>
      <c r="H1006" s="4"/>
      <c r="I1006" s="18"/>
      <c r="J1006" s="2"/>
      <c r="K1006" s="2"/>
      <c r="L1006" s="2"/>
      <c r="M1006" s="2"/>
      <c r="N1006" s="2"/>
      <c r="O1006" s="2"/>
    </row>
    <row r="1007" spans="1:15" x14ac:dyDescent="0.25">
      <c r="A1007" s="2"/>
      <c r="B1007" s="2"/>
      <c r="C1007" s="3"/>
      <c r="D1007" s="2"/>
      <c r="E1007" s="2"/>
      <c r="F1007" s="19"/>
      <c r="G1007" s="2"/>
      <c r="H1007" s="4"/>
      <c r="I1007" s="18"/>
      <c r="J1007" s="2"/>
      <c r="K1007" s="2"/>
      <c r="L1007" s="2"/>
      <c r="M1007" s="2"/>
      <c r="N1007" s="2"/>
      <c r="O1007" s="2"/>
    </row>
    <row r="1008" spans="1:15" x14ac:dyDescent="0.25">
      <c r="A1008" s="2"/>
      <c r="B1008" s="2"/>
      <c r="C1008" s="3"/>
      <c r="D1008" s="2"/>
      <c r="E1008" s="2"/>
      <c r="F1008" s="19"/>
      <c r="G1008" s="2"/>
      <c r="H1008" s="4"/>
      <c r="I1008" s="5"/>
      <c r="J1008" s="2"/>
      <c r="K1008" s="2"/>
      <c r="L1008" s="2"/>
      <c r="M1008" s="2"/>
      <c r="N1008" s="2"/>
      <c r="O1008" s="2"/>
    </row>
    <row r="1009" spans="1:15" x14ac:dyDescent="0.25">
      <c r="A1009" s="2"/>
      <c r="B1009" s="2"/>
      <c r="C1009" s="3"/>
      <c r="D1009" s="2"/>
      <c r="E1009" s="2"/>
      <c r="F1009" s="19"/>
      <c r="G1009" s="2"/>
      <c r="H1009" s="4"/>
      <c r="I1009" s="5"/>
      <c r="J1009" s="2"/>
      <c r="K1009" s="2"/>
      <c r="L1009" s="2"/>
      <c r="M1009" s="2"/>
      <c r="N1009" s="2"/>
      <c r="O1009" s="2"/>
    </row>
    <row r="1010" spans="1:15" x14ac:dyDescent="0.25">
      <c r="A1010" s="2"/>
      <c r="B1010" s="2"/>
      <c r="C1010" s="3"/>
      <c r="D1010" s="2"/>
      <c r="E1010" s="2"/>
      <c r="F1010" s="19"/>
      <c r="G1010" s="2"/>
      <c r="H1010" s="4"/>
      <c r="I1010" s="18"/>
      <c r="J1010" s="2"/>
      <c r="K1010" s="2"/>
      <c r="L1010" s="2"/>
      <c r="M1010" s="2"/>
      <c r="N1010" s="2"/>
      <c r="O1010" s="2"/>
    </row>
    <row r="1011" spans="1:15" x14ac:dyDescent="0.25">
      <c r="A1011" s="2"/>
      <c r="B1011" s="2"/>
      <c r="C1011" s="3"/>
      <c r="D1011" s="2"/>
      <c r="E1011" s="2"/>
      <c r="F1011" s="19"/>
      <c r="G1011" s="2"/>
      <c r="H1011" s="4"/>
      <c r="I1011" s="5"/>
      <c r="J1011" s="2"/>
      <c r="K1011" s="2"/>
      <c r="L1011" s="2"/>
      <c r="M1011" s="2"/>
      <c r="N1011" s="2"/>
      <c r="O1011" s="2"/>
    </row>
    <row r="1012" spans="1:15" x14ac:dyDescent="0.25">
      <c r="A1012" s="2"/>
      <c r="B1012" s="2"/>
      <c r="C1012" s="3"/>
      <c r="D1012" s="2"/>
      <c r="E1012" s="2"/>
      <c r="F1012" s="19"/>
      <c r="G1012" s="2"/>
      <c r="H1012" s="4"/>
      <c r="I1012" s="5"/>
      <c r="J1012" s="2"/>
      <c r="K1012" s="2"/>
      <c r="L1012" s="2"/>
      <c r="M1012" s="2"/>
      <c r="N1012" s="2"/>
      <c r="O1012" s="2"/>
    </row>
    <row r="1013" spans="1:15" x14ac:dyDescent="0.25">
      <c r="A1013" s="2"/>
      <c r="B1013" s="2"/>
      <c r="C1013" s="3"/>
      <c r="D1013" s="2"/>
      <c r="E1013" s="2"/>
      <c r="F1013" s="19"/>
      <c r="G1013" s="2"/>
      <c r="H1013" s="4"/>
      <c r="I1013" s="5"/>
      <c r="J1013" s="2"/>
      <c r="K1013" s="2"/>
      <c r="L1013" s="2"/>
      <c r="M1013" s="2"/>
      <c r="N1013" s="2"/>
      <c r="O1013" s="2"/>
    </row>
    <row r="1014" spans="1:15" x14ac:dyDescent="0.25">
      <c r="A1014" s="2"/>
      <c r="B1014" s="2"/>
      <c r="C1014" s="3"/>
      <c r="D1014" s="2"/>
      <c r="E1014" s="2"/>
      <c r="F1014" s="19"/>
      <c r="G1014" s="2"/>
      <c r="H1014" s="4"/>
      <c r="I1014" s="18"/>
      <c r="J1014" s="2"/>
      <c r="K1014" s="2"/>
      <c r="L1014" s="2"/>
      <c r="M1014" s="2"/>
      <c r="N1014" s="2"/>
      <c r="O1014" s="2"/>
    </row>
    <row r="1015" spans="1:15" x14ac:dyDescent="0.25">
      <c r="A1015" s="2"/>
      <c r="B1015" s="2"/>
      <c r="C1015" s="3"/>
      <c r="D1015" s="2"/>
      <c r="E1015" s="2"/>
      <c r="F1015" s="19"/>
      <c r="G1015" s="2"/>
      <c r="H1015" s="4"/>
      <c r="I1015" s="18"/>
      <c r="J1015" s="2"/>
      <c r="K1015" s="2"/>
      <c r="L1015" s="2"/>
      <c r="M1015" s="2"/>
      <c r="N1015" s="2"/>
      <c r="O1015" s="2"/>
    </row>
    <row r="1016" spans="1:15" x14ac:dyDescent="0.25">
      <c r="A1016" s="2"/>
      <c r="B1016" s="2"/>
      <c r="C1016" s="3"/>
      <c r="D1016" s="2"/>
      <c r="E1016" s="2"/>
      <c r="F1016" s="19"/>
      <c r="G1016" s="2"/>
      <c r="H1016" s="4"/>
      <c r="I1016" s="18"/>
      <c r="J1016" s="2"/>
      <c r="K1016" s="2"/>
      <c r="L1016" s="2"/>
      <c r="M1016" s="2"/>
      <c r="N1016" s="2"/>
      <c r="O1016" s="2"/>
    </row>
    <row r="1017" spans="1:15" x14ac:dyDescent="0.25">
      <c r="A1017" s="2"/>
      <c r="B1017" s="2"/>
      <c r="C1017" s="3"/>
      <c r="D1017" s="2"/>
      <c r="E1017" s="2"/>
      <c r="F1017" s="19"/>
      <c r="G1017" s="2"/>
      <c r="H1017" s="4"/>
      <c r="I1017" s="18"/>
      <c r="J1017" s="2"/>
      <c r="K1017" s="2"/>
      <c r="L1017" s="2"/>
      <c r="M1017" s="2"/>
      <c r="N1017" s="2"/>
      <c r="O1017" s="2"/>
    </row>
    <row r="1018" spans="1:15" x14ac:dyDescent="0.25">
      <c r="A1018" s="2"/>
      <c r="B1018" s="2"/>
      <c r="C1018" s="3"/>
      <c r="D1018" s="2"/>
      <c r="E1018" s="2"/>
      <c r="F1018" s="19"/>
      <c r="G1018" s="2"/>
      <c r="H1018" s="4"/>
      <c r="I1018" s="18"/>
      <c r="J1018" s="2"/>
      <c r="K1018" s="2"/>
      <c r="L1018" s="2"/>
      <c r="M1018" s="2"/>
      <c r="N1018" s="2"/>
      <c r="O1018" s="2"/>
    </row>
    <row r="1019" spans="1:15" x14ac:dyDescent="0.25">
      <c r="A1019" s="2"/>
      <c r="B1019" s="2"/>
      <c r="C1019" s="3"/>
      <c r="D1019" s="2"/>
      <c r="E1019" s="2"/>
      <c r="F1019" s="19"/>
      <c r="G1019" s="2"/>
      <c r="H1019" s="4"/>
      <c r="I1019" s="18"/>
      <c r="J1019" s="2"/>
      <c r="K1019" s="2"/>
      <c r="L1019" s="2"/>
      <c r="M1019" s="2"/>
      <c r="N1019" s="2"/>
      <c r="O1019" s="2"/>
    </row>
    <row r="1020" spans="1:15" x14ac:dyDescent="0.25">
      <c r="A1020" s="2"/>
      <c r="B1020" s="2"/>
      <c r="C1020" s="3"/>
      <c r="D1020" s="2"/>
      <c r="E1020" s="2"/>
      <c r="F1020" s="19"/>
      <c r="G1020" s="2"/>
      <c r="H1020" s="4"/>
      <c r="I1020" s="18"/>
      <c r="J1020" s="2"/>
      <c r="K1020" s="2"/>
      <c r="L1020" s="2"/>
      <c r="M1020" s="2"/>
      <c r="N1020" s="2"/>
      <c r="O1020" s="2"/>
    </row>
    <row r="1021" spans="1:15" x14ac:dyDescent="0.25">
      <c r="A1021" s="2"/>
      <c r="B1021" s="2"/>
      <c r="C1021" s="3"/>
      <c r="D1021" s="2"/>
      <c r="E1021" s="2"/>
      <c r="F1021" s="19"/>
      <c r="G1021" s="2"/>
      <c r="H1021" s="4"/>
      <c r="I1021" s="18"/>
      <c r="J1021" s="2"/>
      <c r="K1021" s="2"/>
      <c r="L1021" s="2"/>
      <c r="M1021" s="2"/>
      <c r="N1021" s="2"/>
      <c r="O1021" s="2"/>
    </row>
    <row r="1022" spans="1:15" x14ac:dyDescent="0.25">
      <c r="A1022" s="2"/>
      <c r="B1022" s="2"/>
      <c r="C1022" s="3"/>
      <c r="D1022" s="2"/>
      <c r="E1022" s="2"/>
      <c r="F1022" s="19"/>
      <c r="G1022" s="2"/>
      <c r="H1022" s="4"/>
      <c r="I1022" s="18"/>
      <c r="J1022" s="2"/>
      <c r="K1022" s="2"/>
      <c r="L1022" s="2"/>
      <c r="M1022" s="2"/>
      <c r="N1022" s="2"/>
      <c r="O1022" s="2"/>
    </row>
    <row r="1023" spans="1:15" x14ac:dyDescent="0.25">
      <c r="A1023" s="2"/>
      <c r="B1023" s="2"/>
      <c r="C1023" s="3"/>
      <c r="D1023" s="2"/>
      <c r="E1023" s="2"/>
      <c r="F1023" s="19"/>
      <c r="G1023" s="2"/>
      <c r="H1023" s="4"/>
      <c r="I1023" s="18"/>
      <c r="J1023" s="2"/>
      <c r="K1023" s="2"/>
      <c r="L1023" s="2"/>
      <c r="M1023" s="2"/>
      <c r="N1023" s="2"/>
      <c r="O1023" s="2"/>
    </row>
    <row r="1024" spans="1:15" x14ac:dyDescent="0.25">
      <c r="A1024" s="2"/>
      <c r="B1024" s="2"/>
      <c r="C1024" s="3"/>
      <c r="D1024" s="2"/>
      <c r="E1024" s="2"/>
      <c r="F1024" s="19"/>
      <c r="G1024" s="2"/>
      <c r="H1024" s="4"/>
      <c r="I1024" s="18"/>
      <c r="J1024" s="2"/>
      <c r="K1024" s="2"/>
      <c r="L1024" s="2"/>
      <c r="M1024" s="2"/>
      <c r="N1024" s="2"/>
      <c r="O1024" s="2"/>
    </row>
    <row r="1025" spans="1:15" x14ac:dyDescent="0.25">
      <c r="A1025" s="2"/>
      <c r="B1025" s="2"/>
      <c r="C1025" s="3"/>
      <c r="D1025" s="2"/>
      <c r="E1025" s="2"/>
      <c r="F1025" s="19"/>
      <c r="G1025" s="2"/>
      <c r="H1025" s="4"/>
      <c r="I1025" s="5"/>
      <c r="J1025" s="2"/>
      <c r="K1025" s="2"/>
      <c r="L1025" s="2"/>
      <c r="M1025" s="2"/>
      <c r="N1025" s="2"/>
      <c r="O1025" s="2"/>
    </row>
    <row r="1026" spans="1:15" x14ac:dyDescent="0.25">
      <c r="A1026" s="2"/>
      <c r="B1026" s="2"/>
      <c r="C1026" s="3"/>
      <c r="D1026" s="2"/>
      <c r="E1026" s="2"/>
      <c r="F1026" s="19"/>
      <c r="G1026" s="2"/>
      <c r="H1026" s="4"/>
      <c r="I1026" s="18"/>
      <c r="J1026" s="2"/>
      <c r="K1026" s="2"/>
      <c r="L1026" s="2"/>
      <c r="M1026" s="2"/>
      <c r="N1026" s="2"/>
      <c r="O1026" s="2"/>
    </row>
    <row r="1027" spans="1:15" x14ac:dyDescent="0.25">
      <c r="A1027" s="2"/>
      <c r="B1027" s="2"/>
      <c r="C1027" s="3"/>
      <c r="D1027" s="2"/>
      <c r="E1027" s="2"/>
      <c r="F1027" s="19"/>
      <c r="G1027" s="2"/>
      <c r="H1027" s="4"/>
      <c r="I1027" s="18"/>
      <c r="J1027" s="2"/>
      <c r="K1027" s="2"/>
      <c r="L1027" s="2"/>
      <c r="M1027" s="2"/>
      <c r="N1027" s="2"/>
      <c r="O1027" s="2"/>
    </row>
    <row r="1028" spans="1:15" x14ac:dyDescent="0.25">
      <c r="A1028" s="2"/>
      <c r="B1028" s="2"/>
      <c r="C1028" s="3"/>
      <c r="D1028" s="2"/>
      <c r="E1028" s="2"/>
      <c r="F1028" s="19"/>
      <c r="G1028" s="2"/>
      <c r="H1028" s="4"/>
      <c r="I1028" s="18"/>
      <c r="J1028" s="2"/>
      <c r="K1028" s="2"/>
      <c r="L1028" s="2"/>
      <c r="M1028" s="2"/>
      <c r="N1028" s="2"/>
      <c r="O1028" s="2"/>
    </row>
    <row r="1029" spans="1:15" x14ac:dyDescent="0.25">
      <c r="A1029" s="2"/>
      <c r="B1029" s="2"/>
      <c r="C1029" s="3"/>
      <c r="D1029" s="2"/>
      <c r="E1029" s="2"/>
      <c r="F1029" s="19"/>
      <c r="G1029" s="2"/>
      <c r="H1029" s="4"/>
      <c r="I1029" s="18"/>
      <c r="J1029" s="2"/>
      <c r="K1029" s="2"/>
      <c r="L1029" s="2"/>
      <c r="M1029" s="2"/>
      <c r="N1029" s="2"/>
      <c r="O1029" s="2"/>
    </row>
    <row r="1030" spans="1:15" x14ac:dyDescent="0.25">
      <c r="A1030" s="2"/>
      <c r="B1030" s="2"/>
      <c r="C1030" s="3"/>
      <c r="D1030" s="2"/>
      <c r="E1030" s="2"/>
      <c r="F1030" s="19"/>
      <c r="G1030" s="2"/>
      <c r="H1030" s="4"/>
      <c r="I1030" s="18"/>
      <c r="J1030" s="2"/>
      <c r="K1030" s="2"/>
      <c r="L1030" s="2"/>
      <c r="M1030" s="2"/>
      <c r="N1030" s="2"/>
      <c r="O1030" s="2"/>
    </row>
    <row r="1031" spans="1:15" x14ac:dyDescent="0.25">
      <c r="A1031" s="2"/>
      <c r="B1031" s="2"/>
      <c r="C1031" s="3"/>
      <c r="D1031" s="2"/>
      <c r="E1031" s="2"/>
      <c r="F1031" s="19"/>
      <c r="G1031" s="2"/>
      <c r="H1031" s="4"/>
      <c r="I1031" s="18"/>
      <c r="J1031" s="2"/>
      <c r="K1031" s="2"/>
      <c r="L1031" s="2"/>
      <c r="M1031" s="2"/>
      <c r="N1031" s="2"/>
      <c r="O1031" s="2"/>
    </row>
    <row r="1032" spans="1:15" x14ac:dyDescent="0.25">
      <c r="A1032" s="2"/>
      <c r="B1032" s="2"/>
      <c r="C1032" s="3"/>
      <c r="D1032" s="2"/>
      <c r="E1032" s="2"/>
      <c r="F1032" s="19"/>
      <c r="G1032" s="2"/>
      <c r="H1032" s="4"/>
      <c r="I1032" s="18"/>
      <c r="J1032" s="2"/>
      <c r="K1032" s="2"/>
      <c r="L1032" s="2"/>
      <c r="M1032" s="2"/>
      <c r="N1032" s="2"/>
      <c r="O1032" s="2"/>
    </row>
    <row r="1033" spans="1:15" x14ac:dyDescent="0.25">
      <c r="A1033" s="2"/>
      <c r="B1033" s="2"/>
      <c r="C1033" s="3"/>
      <c r="D1033" s="2"/>
      <c r="E1033" s="2"/>
      <c r="F1033" s="19"/>
      <c r="G1033" s="2"/>
      <c r="H1033" s="4"/>
      <c r="I1033" s="18"/>
      <c r="J1033" s="2"/>
      <c r="K1033" s="2"/>
      <c r="L1033" s="2"/>
      <c r="M1033" s="2"/>
      <c r="N1033" s="2"/>
      <c r="O1033" s="2"/>
    </row>
    <row r="1034" spans="1:15" x14ac:dyDescent="0.25">
      <c r="A1034" s="2"/>
      <c r="B1034" s="2"/>
      <c r="C1034" s="3"/>
      <c r="D1034" s="2"/>
      <c r="E1034" s="2"/>
      <c r="F1034" s="19"/>
      <c r="G1034" s="2"/>
      <c r="H1034" s="4"/>
      <c r="I1034" s="5"/>
      <c r="J1034" s="2"/>
      <c r="K1034" s="2"/>
      <c r="L1034" s="2"/>
      <c r="M1034" s="2"/>
      <c r="N1034" s="2"/>
      <c r="O1034" s="2"/>
    </row>
    <row r="1035" spans="1:15" x14ac:dyDescent="0.25">
      <c r="A1035" s="2"/>
      <c r="B1035" s="2"/>
      <c r="C1035" s="3"/>
      <c r="D1035" s="2"/>
      <c r="E1035" s="2"/>
      <c r="F1035" s="19"/>
      <c r="G1035" s="2"/>
      <c r="H1035" s="4"/>
      <c r="I1035" s="5"/>
      <c r="J1035" s="2"/>
      <c r="K1035" s="2"/>
      <c r="L1035" s="2"/>
      <c r="M1035" s="2"/>
      <c r="N1035" s="2"/>
      <c r="O1035" s="2"/>
    </row>
    <row r="1036" spans="1:15" x14ac:dyDescent="0.25">
      <c r="A1036" s="2"/>
      <c r="B1036" s="2"/>
      <c r="C1036" s="3"/>
      <c r="D1036" s="2"/>
      <c r="E1036" s="2"/>
      <c r="F1036" s="19"/>
      <c r="G1036" s="2"/>
      <c r="H1036" s="4"/>
      <c r="I1036" s="5"/>
      <c r="J1036" s="2"/>
      <c r="K1036" s="2"/>
      <c r="L1036" s="2"/>
      <c r="M1036" s="2"/>
      <c r="N1036" s="2"/>
      <c r="O1036" s="2"/>
    </row>
    <row r="1037" spans="1:15" x14ac:dyDescent="0.25">
      <c r="A1037" s="2"/>
      <c r="B1037" s="2"/>
      <c r="C1037" s="3"/>
      <c r="D1037" s="2"/>
      <c r="E1037" s="2"/>
      <c r="F1037" s="19"/>
      <c r="G1037" s="2"/>
      <c r="H1037" s="4"/>
      <c r="I1037" s="5"/>
      <c r="J1037" s="2"/>
      <c r="K1037" s="2"/>
      <c r="L1037" s="2"/>
      <c r="M1037" s="2"/>
      <c r="N1037" s="2"/>
      <c r="O1037" s="2"/>
    </row>
    <row r="1038" spans="1:15" x14ac:dyDescent="0.25">
      <c r="A1038" s="2"/>
      <c r="B1038" s="2"/>
      <c r="C1038" s="3"/>
      <c r="D1038" s="2"/>
      <c r="E1038" s="2"/>
      <c r="F1038" s="19"/>
      <c r="G1038" s="2"/>
      <c r="H1038" s="4"/>
      <c r="I1038" s="18"/>
      <c r="J1038" s="2"/>
      <c r="K1038" s="2"/>
      <c r="L1038" s="2"/>
      <c r="M1038" s="2"/>
      <c r="N1038" s="2"/>
      <c r="O1038" s="2"/>
    </row>
    <row r="1039" spans="1:15" x14ac:dyDescent="0.25">
      <c r="A1039" s="2"/>
      <c r="B1039" s="2"/>
      <c r="C1039" s="3"/>
      <c r="D1039" s="2"/>
      <c r="E1039" s="2"/>
      <c r="F1039" s="19"/>
      <c r="G1039" s="2"/>
      <c r="H1039" s="4"/>
      <c r="I1039" s="18"/>
      <c r="J1039" s="2"/>
      <c r="K1039" s="2"/>
      <c r="L1039" s="2"/>
      <c r="M1039" s="2"/>
      <c r="N1039" s="2"/>
      <c r="O1039" s="2"/>
    </row>
    <row r="1040" spans="1:15" x14ac:dyDescent="0.25">
      <c r="A1040" s="2"/>
      <c r="B1040" s="2"/>
      <c r="C1040" s="3"/>
      <c r="D1040" s="2"/>
      <c r="E1040" s="2"/>
      <c r="F1040" s="19"/>
      <c r="G1040" s="2"/>
      <c r="H1040" s="4"/>
      <c r="I1040" s="18"/>
      <c r="J1040" s="2"/>
      <c r="K1040" s="2"/>
      <c r="L1040" s="2"/>
      <c r="M1040" s="2"/>
      <c r="N1040" s="2"/>
      <c r="O1040" s="2"/>
    </row>
    <row r="1041" spans="1:15" x14ac:dyDescent="0.25">
      <c r="A1041" s="2"/>
      <c r="B1041" s="2"/>
      <c r="C1041" s="3"/>
      <c r="D1041" s="2"/>
      <c r="E1041" s="2"/>
      <c r="F1041" s="19"/>
      <c r="G1041" s="2"/>
      <c r="H1041" s="4"/>
      <c r="I1041" s="5"/>
      <c r="J1041" s="2"/>
      <c r="K1041" s="2"/>
      <c r="L1041" s="2"/>
      <c r="M1041" s="2"/>
      <c r="N1041" s="2"/>
      <c r="O1041" s="2"/>
    </row>
    <row r="1042" spans="1:15" x14ac:dyDescent="0.25">
      <c r="A1042" s="2"/>
      <c r="B1042" s="2"/>
      <c r="C1042" s="3"/>
      <c r="D1042" s="2"/>
      <c r="E1042" s="2"/>
      <c r="F1042" s="19"/>
      <c r="G1042" s="2"/>
      <c r="H1042" s="4"/>
      <c r="I1042" s="5"/>
      <c r="J1042" s="2"/>
      <c r="K1042" s="2"/>
      <c r="L1042" s="2"/>
      <c r="M1042" s="2"/>
      <c r="N1042" s="2"/>
      <c r="O1042" s="2"/>
    </row>
    <row r="1043" spans="1:15" x14ac:dyDescent="0.25">
      <c r="A1043" s="2"/>
      <c r="B1043" s="2"/>
      <c r="C1043" s="3"/>
      <c r="D1043" s="2"/>
      <c r="E1043" s="2"/>
      <c r="F1043" s="19"/>
      <c r="G1043" s="2"/>
      <c r="H1043" s="4"/>
      <c r="I1043" s="18"/>
      <c r="J1043" s="2"/>
      <c r="K1043" s="2"/>
      <c r="L1043" s="2"/>
      <c r="M1043" s="2"/>
      <c r="N1043" s="2"/>
      <c r="O1043" s="2"/>
    </row>
    <row r="1044" spans="1:15" x14ac:dyDescent="0.25">
      <c r="A1044" s="2"/>
      <c r="B1044" s="2"/>
      <c r="C1044" s="3"/>
      <c r="D1044" s="2"/>
      <c r="E1044" s="2"/>
      <c r="F1044" s="19"/>
      <c r="G1044" s="2"/>
      <c r="H1044" s="4"/>
      <c r="I1044" s="18"/>
      <c r="J1044" s="2"/>
      <c r="K1044" s="2"/>
      <c r="L1044" s="2"/>
      <c r="M1044" s="2"/>
      <c r="N1044" s="2"/>
      <c r="O1044" s="2"/>
    </row>
    <row r="1045" spans="1:15" x14ac:dyDescent="0.25">
      <c r="A1045" s="2"/>
      <c r="B1045" s="2"/>
      <c r="C1045" s="3"/>
      <c r="D1045" s="2"/>
      <c r="E1045" s="2"/>
      <c r="F1045" s="19"/>
      <c r="G1045" s="2"/>
      <c r="H1045" s="4"/>
      <c r="I1045" s="18"/>
      <c r="J1045" s="2"/>
      <c r="K1045" s="2"/>
      <c r="L1045" s="2"/>
      <c r="M1045" s="2"/>
      <c r="N1045" s="2"/>
      <c r="O1045" s="2"/>
    </row>
    <row r="1046" spans="1:15" x14ac:dyDescent="0.25">
      <c r="A1046" s="2"/>
      <c r="B1046" s="2"/>
      <c r="C1046" s="3"/>
      <c r="D1046" s="2"/>
      <c r="E1046" s="2"/>
      <c r="F1046" s="19"/>
      <c r="G1046" s="2"/>
      <c r="H1046" s="4"/>
      <c r="I1046" s="18"/>
      <c r="J1046" s="2"/>
      <c r="K1046" s="2"/>
      <c r="L1046" s="2"/>
      <c r="M1046" s="2"/>
      <c r="N1046" s="2"/>
      <c r="O1046" s="2"/>
    </row>
    <row r="1047" spans="1:15" x14ac:dyDescent="0.25">
      <c r="A1047" s="2"/>
      <c r="B1047" s="2"/>
      <c r="C1047" s="3"/>
      <c r="D1047" s="2"/>
      <c r="E1047" s="2"/>
      <c r="F1047" s="19"/>
      <c r="G1047" s="2"/>
      <c r="H1047" s="4"/>
      <c r="I1047" s="18"/>
      <c r="J1047" s="2"/>
      <c r="K1047" s="2"/>
      <c r="L1047" s="2"/>
      <c r="M1047" s="2"/>
      <c r="N1047" s="2"/>
      <c r="O1047" s="2"/>
    </row>
    <row r="1048" spans="1:15" x14ac:dyDescent="0.25">
      <c r="A1048" s="2"/>
      <c r="B1048" s="2"/>
      <c r="C1048" s="3"/>
      <c r="D1048" s="2"/>
      <c r="E1048" s="2"/>
      <c r="F1048" s="19"/>
      <c r="G1048" s="2"/>
      <c r="H1048" s="4"/>
      <c r="I1048" s="5"/>
      <c r="J1048" s="2"/>
      <c r="K1048" s="2"/>
      <c r="L1048" s="2"/>
      <c r="M1048" s="2"/>
      <c r="N1048" s="2"/>
      <c r="O1048" s="2"/>
    </row>
    <row r="1049" spans="1:15" x14ac:dyDescent="0.25">
      <c r="A1049" s="2"/>
      <c r="B1049" s="2"/>
      <c r="C1049" s="3"/>
      <c r="D1049" s="2"/>
      <c r="E1049" s="2"/>
      <c r="F1049" s="19"/>
      <c r="G1049" s="2"/>
      <c r="H1049" s="4"/>
      <c r="I1049" s="5"/>
      <c r="J1049" s="2"/>
      <c r="K1049" s="2"/>
      <c r="L1049" s="2"/>
      <c r="M1049" s="2"/>
      <c r="N1049" s="2"/>
      <c r="O1049" s="2"/>
    </row>
    <row r="1050" spans="1:15" x14ac:dyDescent="0.25">
      <c r="A1050" s="2"/>
      <c r="B1050" s="2"/>
      <c r="C1050" s="3"/>
      <c r="D1050" s="2"/>
      <c r="E1050" s="2"/>
      <c r="F1050" s="19"/>
      <c r="G1050" s="2"/>
      <c r="H1050" s="4"/>
      <c r="I1050" s="5"/>
      <c r="J1050" s="2"/>
      <c r="K1050" s="2"/>
      <c r="L1050" s="2"/>
      <c r="M1050" s="2"/>
      <c r="N1050" s="2"/>
      <c r="O1050" s="2"/>
    </row>
    <row r="1051" spans="1:15" x14ac:dyDescent="0.25">
      <c r="A1051" s="2"/>
      <c r="B1051" s="2"/>
      <c r="C1051" s="3"/>
      <c r="D1051" s="2"/>
      <c r="E1051" s="2"/>
      <c r="F1051" s="19"/>
      <c r="G1051" s="2"/>
      <c r="H1051" s="4"/>
      <c r="I1051" s="5"/>
      <c r="J1051" s="2"/>
      <c r="K1051" s="2"/>
      <c r="L1051" s="2"/>
      <c r="M1051" s="2"/>
      <c r="N1051" s="2"/>
      <c r="O1051" s="2"/>
    </row>
    <row r="1052" spans="1:15" x14ac:dyDescent="0.25">
      <c r="A1052" s="2"/>
      <c r="B1052" s="2"/>
      <c r="C1052" s="3"/>
      <c r="D1052" s="2"/>
      <c r="E1052" s="2"/>
      <c r="F1052" s="19"/>
      <c r="G1052" s="2"/>
      <c r="H1052" s="4"/>
      <c r="I1052" s="5"/>
      <c r="J1052" s="2"/>
      <c r="K1052" s="2"/>
      <c r="L1052" s="2"/>
      <c r="M1052" s="2"/>
      <c r="N1052" s="2"/>
      <c r="O1052" s="2"/>
    </row>
    <row r="1053" spans="1:15" x14ac:dyDescent="0.25">
      <c r="A1053" s="2"/>
      <c r="B1053" s="2"/>
      <c r="C1053" s="3"/>
      <c r="D1053" s="2"/>
      <c r="E1053" s="2"/>
      <c r="F1053" s="19"/>
      <c r="G1053" s="2"/>
      <c r="H1053" s="4"/>
      <c r="I1053" s="5"/>
      <c r="J1053" s="2"/>
      <c r="K1053" s="2"/>
      <c r="L1053" s="2"/>
      <c r="M1053" s="2"/>
      <c r="N1053" s="2"/>
      <c r="O1053" s="2"/>
    </row>
    <row r="1054" spans="1:15" x14ac:dyDescent="0.25">
      <c r="A1054" s="2"/>
      <c r="B1054" s="2"/>
      <c r="C1054" s="3"/>
      <c r="D1054" s="2"/>
      <c r="E1054" s="2"/>
      <c r="F1054" s="19"/>
      <c r="G1054" s="2"/>
      <c r="H1054" s="4"/>
      <c r="I1054" s="5"/>
      <c r="J1054" s="2"/>
      <c r="K1054" s="2"/>
      <c r="L1054" s="2"/>
      <c r="M1054" s="2"/>
      <c r="N1054" s="2"/>
      <c r="O1054" s="2"/>
    </row>
    <row r="1055" spans="1:15" x14ac:dyDescent="0.25">
      <c r="A1055" s="2"/>
      <c r="B1055" s="2"/>
      <c r="C1055" s="3"/>
      <c r="D1055" s="2"/>
      <c r="E1055" s="2"/>
      <c r="F1055" s="19"/>
      <c r="G1055" s="2"/>
      <c r="H1055" s="4"/>
      <c r="I1055" s="5"/>
      <c r="J1055" s="2"/>
      <c r="K1055" s="2"/>
      <c r="L1055" s="2"/>
      <c r="M1055" s="2"/>
      <c r="N1055" s="2"/>
      <c r="O1055" s="2"/>
    </row>
    <row r="1056" spans="1:15" x14ac:dyDescent="0.25">
      <c r="A1056" s="2"/>
      <c r="B1056" s="2"/>
      <c r="C1056" s="3"/>
      <c r="D1056" s="2"/>
      <c r="E1056" s="2"/>
      <c r="F1056" s="19"/>
      <c r="G1056" s="2"/>
      <c r="H1056" s="4"/>
      <c r="I1056" s="5"/>
      <c r="J1056" s="2"/>
      <c r="K1056" s="2"/>
      <c r="L1056" s="2"/>
      <c r="M1056" s="2"/>
      <c r="N1056" s="2"/>
      <c r="O1056" s="2"/>
    </row>
    <row r="1057" spans="1:15" x14ac:dyDescent="0.25">
      <c r="A1057" s="2"/>
      <c r="B1057" s="2"/>
      <c r="C1057" s="3"/>
      <c r="D1057" s="2"/>
      <c r="E1057" s="2"/>
      <c r="F1057" s="19"/>
      <c r="G1057" s="2"/>
      <c r="H1057" s="4"/>
      <c r="I1057" s="5"/>
      <c r="J1057" s="2"/>
      <c r="K1057" s="2"/>
      <c r="L1057" s="2"/>
      <c r="M1057" s="2"/>
      <c r="N1057" s="2"/>
      <c r="O1057" s="2"/>
    </row>
    <row r="1058" spans="1:15" x14ac:dyDescent="0.25">
      <c r="A1058" s="2"/>
      <c r="B1058" s="2"/>
      <c r="C1058" s="3"/>
      <c r="D1058" s="2"/>
      <c r="E1058" s="2"/>
      <c r="F1058" s="19"/>
      <c r="G1058" s="2"/>
      <c r="H1058" s="4"/>
      <c r="I1058" s="5"/>
      <c r="J1058" s="2"/>
      <c r="K1058" s="2"/>
      <c r="L1058" s="2"/>
      <c r="M1058" s="2"/>
      <c r="N1058" s="2"/>
      <c r="O1058" s="2"/>
    </row>
    <row r="1059" spans="1:15" x14ac:dyDescent="0.25">
      <c r="A1059" s="2"/>
      <c r="B1059" s="2"/>
      <c r="C1059" s="3"/>
      <c r="D1059" s="2"/>
      <c r="E1059" s="2"/>
      <c r="F1059" s="19"/>
      <c r="G1059" s="2"/>
      <c r="H1059" s="4"/>
      <c r="I1059" s="5"/>
      <c r="J1059" s="2"/>
      <c r="K1059" s="2"/>
      <c r="L1059" s="2"/>
      <c r="M1059" s="2"/>
      <c r="N1059" s="2"/>
      <c r="O1059" s="2"/>
    </row>
    <row r="1060" spans="1:15" x14ac:dyDescent="0.25">
      <c r="A1060" s="2"/>
      <c r="B1060" s="2"/>
      <c r="C1060" s="3"/>
      <c r="D1060" s="2"/>
      <c r="E1060" s="2"/>
      <c r="F1060" s="19"/>
      <c r="G1060" s="2"/>
      <c r="H1060" s="4"/>
      <c r="I1060" s="5"/>
      <c r="J1060" s="2"/>
      <c r="K1060" s="2"/>
      <c r="L1060" s="2"/>
      <c r="M1060" s="2"/>
      <c r="N1060" s="2"/>
      <c r="O1060" s="2"/>
    </row>
    <row r="1061" spans="1:15" x14ac:dyDescent="0.25">
      <c r="A1061" s="2"/>
      <c r="B1061" s="2"/>
      <c r="C1061" s="3"/>
      <c r="D1061" s="2"/>
      <c r="E1061" s="2"/>
      <c r="F1061" s="19"/>
      <c r="G1061" s="2"/>
      <c r="H1061" s="4"/>
      <c r="I1061" s="5"/>
      <c r="J1061" s="2"/>
      <c r="K1061" s="2"/>
      <c r="L1061" s="2"/>
      <c r="M1061" s="2"/>
      <c r="N1061" s="2"/>
      <c r="O1061" s="2"/>
    </row>
    <row r="1062" spans="1:15" x14ac:dyDescent="0.25">
      <c r="A1062" s="2"/>
      <c r="B1062" s="2"/>
      <c r="C1062" s="3"/>
      <c r="D1062" s="2"/>
      <c r="E1062" s="2"/>
      <c r="F1062" s="19"/>
      <c r="G1062" s="2"/>
      <c r="H1062" s="4"/>
      <c r="I1062" s="5"/>
      <c r="J1062" s="2"/>
      <c r="K1062" s="2"/>
      <c r="L1062" s="2"/>
      <c r="M1062" s="2"/>
      <c r="N1062" s="2"/>
      <c r="O1062" s="2"/>
    </row>
    <row r="1063" spans="1:15" x14ac:dyDescent="0.25">
      <c r="A1063" s="2"/>
      <c r="B1063" s="2"/>
      <c r="C1063" s="3"/>
      <c r="D1063" s="2"/>
      <c r="E1063" s="2"/>
      <c r="F1063" s="19"/>
      <c r="G1063" s="2"/>
      <c r="H1063" s="4"/>
      <c r="I1063" s="5"/>
      <c r="J1063" s="2"/>
      <c r="K1063" s="2"/>
      <c r="L1063" s="2"/>
      <c r="M1063" s="2"/>
      <c r="N1063" s="2"/>
      <c r="O1063" s="2"/>
    </row>
    <row r="1064" spans="1:15" x14ac:dyDescent="0.25">
      <c r="A1064" s="2"/>
      <c r="B1064" s="2"/>
      <c r="C1064" s="3"/>
      <c r="D1064" s="2"/>
      <c r="E1064" s="2"/>
      <c r="F1064" s="19"/>
      <c r="G1064" s="2"/>
      <c r="H1064" s="4"/>
      <c r="I1064" s="5"/>
      <c r="J1064" s="2"/>
      <c r="K1064" s="2"/>
      <c r="L1064" s="2"/>
      <c r="M1064" s="2"/>
      <c r="N1064" s="2"/>
      <c r="O1064" s="2"/>
    </row>
    <row r="1065" spans="1:15" x14ac:dyDescent="0.25">
      <c r="A1065" s="2"/>
      <c r="B1065" s="2"/>
      <c r="C1065" s="3"/>
      <c r="D1065" s="2"/>
      <c r="E1065" s="2"/>
      <c r="F1065" s="19"/>
      <c r="G1065" s="2"/>
      <c r="H1065" s="4"/>
      <c r="I1065" s="5"/>
      <c r="J1065" s="2"/>
      <c r="K1065" s="2"/>
      <c r="L1065" s="2"/>
      <c r="M1065" s="2"/>
      <c r="N1065" s="2"/>
      <c r="O1065" s="2"/>
    </row>
    <row r="1066" spans="1:15" x14ac:dyDescent="0.25">
      <c r="A1066" s="2"/>
      <c r="B1066" s="2"/>
      <c r="C1066" s="3"/>
      <c r="D1066" s="2"/>
      <c r="E1066" s="2"/>
      <c r="F1066" s="19"/>
      <c r="G1066" s="2"/>
      <c r="H1066" s="4"/>
      <c r="I1066" s="5"/>
      <c r="J1066" s="2"/>
      <c r="K1066" s="2"/>
      <c r="L1066" s="2"/>
      <c r="M1066" s="2"/>
      <c r="N1066" s="2"/>
      <c r="O1066" s="2"/>
    </row>
    <row r="1067" spans="1:15" x14ac:dyDescent="0.25">
      <c r="A1067" s="2"/>
      <c r="B1067" s="2"/>
      <c r="C1067" s="3"/>
      <c r="D1067" s="2"/>
      <c r="E1067" s="2"/>
      <c r="F1067" s="19"/>
      <c r="G1067" s="2"/>
      <c r="H1067" s="4"/>
      <c r="I1067" s="5"/>
      <c r="J1067" s="2"/>
      <c r="K1067" s="2"/>
      <c r="L1067" s="2"/>
      <c r="M1067" s="2"/>
      <c r="N1067" s="2"/>
      <c r="O1067" s="2"/>
    </row>
    <row r="1068" spans="1:15" x14ac:dyDescent="0.25">
      <c r="A1068" s="2"/>
      <c r="B1068" s="2"/>
      <c r="C1068" s="3"/>
      <c r="D1068" s="2"/>
      <c r="E1068" s="2"/>
      <c r="F1068" s="19"/>
      <c r="G1068" s="2"/>
      <c r="H1068" s="4"/>
      <c r="I1068" s="5"/>
      <c r="J1068" s="2"/>
      <c r="K1068" s="2"/>
      <c r="L1068" s="2"/>
      <c r="M1068" s="2"/>
      <c r="N1068" s="2"/>
      <c r="O1068" s="2"/>
    </row>
    <row r="1069" spans="1:15" x14ac:dyDescent="0.25">
      <c r="A1069" s="2"/>
      <c r="B1069" s="2"/>
      <c r="C1069" s="3"/>
      <c r="D1069" s="2"/>
      <c r="E1069" s="2"/>
      <c r="F1069" s="19"/>
      <c r="G1069" s="2"/>
      <c r="H1069" s="4"/>
      <c r="I1069" s="5"/>
      <c r="J1069" s="2"/>
      <c r="K1069" s="2"/>
      <c r="L1069" s="2"/>
      <c r="M1069" s="2"/>
      <c r="N1069" s="2"/>
      <c r="O1069" s="2"/>
    </row>
    <row r="1070" spans="1:15" x14ac:dyDescent="0.25">
      <c r="A1070" s="2"/>
      <c r="B1070" s="2"/>
      <c r="C1070" s="3"/>
      <c r="D1070" s="2"/>
      <c r="E1070" s="2"/>
      <c r="F1070" s="19"/>
      <c r="G1070" s="2"/>
      <c r="H1070" s="4"/>
      <c r="I1070" s="5"/>
      <c r="J1070" s="2"/>
      <c r="K1070" s="2"/>
      <c r="L1070" s="2"/>
      <c r="M1070" s="2"/>
      <c r="N1070" s="2"/>
      <c r="O1070" s="2"/>
    </row>
    <row r="1071" spans="1:15" x14ac:dyDescent="0.25">
      <c r="A1071" s="2"/>
      <c r="B1071" s="2"/>
      <c r="C1071" s="3"/>
      <c r="D1071" s="2"/>
      <c r="E1071" s="2"/>
      <c r="F1071" s="19"/>
      <c r="G1071" s="2"/>
      <c r="H1071" s="4"/>
      <c r="I1071" s="5"/>
      <c r="J1071" s="2"/>
      <c r="K1071" s="2"/>
      <c r="L1071" s="2"/>
      <c r="M1071" s="2"/>
      <c r="N1071" s="2"/>
      <c r="O1071" s="2"/>
    </row>
    <row r="1072" spans="1:15" x14ac:dyDescent="0.25">
      <c r="A1072" s="2"/>
      <c r="B1072" s="2"/>
      <c r="C1072" s="3"/>
      <c r="D1072" s="2"/>
      <c r="E1072" s="2"/>
      <c r="F1072" s="19"/>
      <c r="G1072" s="2"/>
      <c r="H1072" s="4"/>
      <c r="I1072" s="5"/>
      <c r="J1072" s="2"/>
      <c r="K1072" s="2"/>
      <c r="L1072" s="2"/>
      <c r="M1072" s="2"/>
      <c r="N1072" s="2"/>
      <c r="O1072" s="2"/>
    </row>
    <row r="1073" spans="1:15" x14ac:dyDescent="0.25">
      <c r="A1073" s="2"/>
      <c r="B1073" s="2"/>
      <c r="C1073" s="3"/>
      <c r="D1073" s="2"/>
      <c r="E1073" s="2"/>
      <c r="F1073" s="19"/>
      <c r="G1073" s="2"/>
      <c r="H1073" s="4"/>
      <c r="I1073" s="5"/>
      <c r="J1073" s="2"/>
      <c r="K1073" s="2"/>
      <c r="L1073" s="2"/>
      <c r="M1073" s="2"/>
      <c r="N1073" s="2"/>
      <c r="O1073" s="2"/>
    </row>
    <row r="1074" spans="1:15" x14ac:dyDescent="0.25">
      <c r="A1074" s="2"/>
      <c r="B1074" s="2"/>
      <c r="C1074" s="3"/>
      <c r="D1074" s="2"/>
      <c r="E1074" s="2"/>
      <c r="F1074" s="19"/>
      <c r="G1074" s="2"/>
      <c r="H1074" s="4"/>
      <c r="I1074" s="5"/>
      <c r="J1074" s="2"/>
      <c r="K1074" s="2"/>
      <c r="L1074" s="2"/>
      <c r="M1074" s="2"/>
      <c r="N1074" s="2"/>
      <c r="O1074" s="2"/>
    </row>
    <row r="1075" spans="1:15" x14ac:dyDescent="0.25">
      <c r="A1075" s="2"/>
      <c r="B1075" s="2"/>
      <c r="C1075" s="3"/>
      <c r="D1075" s="2"/>
      <c r="E1075" s="2"/>
      <c r="F1075" s="19"/>
      <c r="G1075" s="2"/>
      <c r="H1075" s="4"/>
      <c r="I1075" s="5"/>
      <c r="J1075" s="2"/>
      <c r="K1075" s="2"/>
      <c r="L1075" s="2"/>
      <c r="M1075" s="2"/>
      <c r="N1075" s="2"/>
      <c r="O1075" s="2"/>
    </row>
    <row r="1076" spans="1:15" x14ac:dyDescent="0.25">
      <c r="A1076" s="2"/>
      <c r="B1076" s="2"/>
      <c r="C1076" s="3"/>
      <c r="D1076" s="2"/>
      <c r="E1076" s="2"/>
      <c r="F1076" s="19"/>
      <c r="G1076" s="2"/>
      <c r="H1076" s="4"/>
      <c r="I1076" s="5"/>
      <c r="J1076" s="2"/>
      <c r="K1076" s="2"/>
      <c r="L1076" s="2"/>
      <c r="M1076" s="2"/>
      <c r="N1076" s="2"/>
      <c r="O1076" s="2"/>
    </row>
    <row r="1077" spans="1:15" x14ac:dyDescent="0.25">
      <c r="A1077" s="2"/>
      <c r="B1077" s="2"/>
      <c r="C1077" s="3"/>
      <c r="D1077" s="2"/>
      <c r="E1077" s="2"/>
      <c r="F1077" s="19"/>
      <c r="G1077" s="2"/>
      <c r="H1077" s="4"/>
      <c r="I1077" s="5"/>
      <c r="J1077" s="2"/>
      <c r="K1077" s="2"/>
      <c r="L1077" s="2"/>
      <c r="M1077" s="2"/>
      <c r="N1077" s="2"/>
      <c r="O1077" s="2"/>
    </row>
    <row r="1078" spans="1:15" x14ac:dyDescent="0.25">
      <c r="A1078" s="2"/>
      <c r="B1078" s="2"/>
      <c r="C1078" s="3"/>
      <c r="D1078" s="2"/>
      <c r="E1078" s="2"/>
      <c r="F1078" s="19"/>
      <c r="G1078" s="2"/>
      <c r="H1078" s="4"/>
      <c r="I1078" s="5"/>
      <c r="J1078" s="2"/>
      <c r="K1078" s="2"/>
      <c r="L1078" s="2"/>
      <c r="M1078" s="2"/>
      <c r="N1078" s="2"/>
      <c r="O1078" s="2"/>
    </row>
    <row r="1079" spans="1:15" x14ac:dyDescent="0.25">
      <c r="A1079" s="2"/>
      <c r="B1079" s="2"/>
      <c r="C1079" s="3"/>
      <c r="D1079" s="2"/>
      <c r="E1079" s="2"/>
      <c r="F1079" s="19"/>
      <c r="G1079" s="2"/>
      <c r="H1079" s="4"/>
      <c r="I1079" s="5"/>
      <c r="J1079" s="2"/>
      <c r="K1079" s="2"/>
      <c r="L1079" s="2"/>
      <c r="M1079" s="2"/>
      <c r="N1079" s="2"/>
      <c r="O1079" s="2"/>
    </row>
    <row r="1080" spans="1:15" x14ac:dyDescent="0.25">
      <c r="A1080" s="2"/>
      <c r="B1080" s="2"/>
      <c r="C1080" s="3"/>
      <c r="D1080" s="2"/>
      <c r="E1080" s="2"/>
      <c r="F1080" s="19"/>
      <c r="G1080" s="2"/>
      <c r="H1080" s="4"/>
      <c r="I1080" s="5"/>
      <c r="J1080" s="2"/>
      <c r="K1080" s="2"/>
      <c r="L1080" s="2"/>
      <c r="M1080" s="2"/>
      <c r="N1080" s="2"/>
      <c r="O1080" s="2"/>
    </row>
    <row r="1081" spans="1:15" x14ac:dyDescent="0.25">
      <c r="A1081" s="2"/>
      <c r="B1081" s="2"/>
      <c r="C1081" s="3"/>
      <c r="D1081" s="2"/>
      <c r="E1081" s="2"/>
      <c r="F1081" s="19"/>
      <c r="G1081" s="2"/>
      <c r="H1081" s="4"/>
      <c r="I1081" s="5"/>
      <c r="J1081" s="2"/>
      <c r="K1081" s="2"/>
      <c r="L1081" s="2"/>
      <c r="M1081" s="2"/>
      <c r="N1081" s="2"/>
      <c r="O1081" s="2"/>
    </row>
    <row r="1082" spans="1:15" x14ac:dyDescent="0.25">
      <c r="A1082" s="2"/>
      <c r="B1082" s="2"/>
      <c r="C1082" s="3"/>
      <c r="D1082" s="2"/>
      <c r="E1082" s="2"/>
      <c r="F1082" s="19"/>
      <c r="G1082" s="2"/>
      <c r="H1082" s="4"/>
      <c r="I1082" s="5"/>
      <c r="J1082" s="2"/>
      <c r="K1082" s="2"/>
      <c r="L1082" s="2"/>
      <c r="M1082" s="2"/>
      <c r="N1082" s="2"/>
      <c r="O1082" s="2"/>
    </row>
    <row r="1083" spans="1:15" x14ac:dyDescent="0.25">
      <c r="A1083" s="2"/>
      <c r="B1083" s="2"/>
      <c r="C1083" s="3"/>
      <c r="D1083" s="2"/>
      <c r="E1083" s="2"/>
      <c r="F1083" s="19"/>
      <c r="G1083" s="2"/>
      <c r="H1083" s="4"/>
      <c r="I1083" s="5"/>
      <c r="J1083" s="2"/>
      <c r="K1083" s="2"/>
      <c r="L1083" s="2"/>
      <c r="M1083" s="2"/>
      <c r="N1083" s="2"/>
      <c r="O1083" s="2"/>
    </row>
    <row r="1084" spans="1:15" x14ac:dyDescent="0.25">
      <c r="A1084" s="2"/>
      <c r="B1084" s="2"/>
      <c r="C1084" s="3"/>
      <c r="D1084" s="2"/>
      <c r="E1084" s="2"/>
      <c r="F1084" s="19"/>
      <c r="G1084" s="2"/>
      <c r="H1084" s="4"/>
      <c r="I1084" s="5"/>
      <c r="J1084" s="2"/>
      <c r="K1084" s="2"/>
      <c r="L1084" s="2"/>
      <c r="M1084" s="2"/>
      <c r="N1084" s="2"/>
      <c r="O1084" s="2"/>
    </row>
    <row r="1085" spans="1:15" x14ac:dyDescent="0.25">
      <c r="A1085" s="2"/>
      <c r="B1085" s="2"/>
      <c r="C1085" s="3"/>
      <c r="D1085" s="2"/>
      <c r="E1085" s="2"/>
      <c r="F1085" s="19"/>
      <c r="G1085" s="2"/>
      <c r="H1085" s="4"/>
      <c r="I1085" s="5"/>
      <c r="J1085" s="2"/>
      <c r="K1085" s="2"/>
      <c r="L1085" s="2"/>
      <c r="M1085" s="2"/>
      <c r="N1085" s="2"/>
      <c r="O1085" s="2"/>
    </row>
    <row r="1086" spans="1:15" x14ac:dyDescent="0.25">
      <c r="A1086" s="2"/>
      <c r="B1086" s="2"/>
      <c r="C1086" s="3"/>
      <c r="D1086" s="2"/>
      <c r="E1086" s="2"/>
      <c r="F1086" s="19"/>
      <c r="G1086" s="2"/>
      <c r="H1086" s="4"/>
      <c r="I1086" s="5"/>
      <c r="J1086" s="2"/>
      <c r="K1086" s="2"/>
      <c r="L1086" s="2"/>
      <c r="M1086" s="2"/>
      <c r="N1086" s="2"/>
      <c r="O1086" s="2"/>
    </row>
    <row r="1087" spans="1:15" x14ac:dyDescent="0.25">
      <c r="A1087" s="2"/>
      <c r="B1087" s="2"/>
      <c r="C1087" s="3"/>
      <c r="D1087" s="2"/>
      <c r="E1087" s="2"/>
      <c r="F1087" s="19"/>
      <c r="G1087" s="2"/>
      <c r="H1087" s="4"/>
      <c r="I1087" s="5"/>
      <c r="J1087" s="2"/>
      <c r="K1087" s="2"/>
      <c r="L1087" s="2"/>
      <c r="M1087" s="2"/>
      <c r="N1087" s="2"/>
      <c r="O1087" s="2"/>
    </row>
    <row r="1088" spans="1:15" x14ac:dyDescent="0.25">
      <c r="A1088" s="2"/>
      <c r="B1088" s="2"/>
      <c r="C1088" s="3"/>
      <c r="D1088" s="2"/>
      <c r="E1088" s="2"/>
      <c r="F1088" s="19"/>
      <c r="G1088" s="2"/>
      <c r="H1088" s="4"/>
      <c r="I1088" s="5"/>
      <c r="J1088" s="2"/>
      <c r="K1088" s="2"/>
      <c r="L1088" s="2"/>
      <c r="M1088" s="2"/>
      <c r="N1088" s="2"/>
      <c r="O1088" s="2"/>
    </row>
    <row r="1089" spans="1:15" x14ac:dyDescent="0.25">
      <c r="A1089" s="2"/>
      <c r="B1089" s="2"/>
      <c r="C1089" s="3"/>
      <c r="D1089" s="2"/>
      <c r="E1089" s="2"/>
      <c r="F1089" s="19"/>
      <c r="G1089" s="2"/>
      <c r="H1089" s="4"/>
      <c r="I1089" s="5"/>
      <c r="J1089" s="2"/>
      <c r="K1089" s="2"/>
      <c r="L1089" s="2"/>
      <c r="M1089" s="2"/>
      <c r="N1089" s="2"/>
      <c r="O1089" s="2"/>
    </row>
    <row r="1090" spans="1:15" x14ac:dyDescent="0.25">
      <c r="A1090" s="2"/>
      <c r="B1090" s="2"/>
      <c r="C1090" s="3"/>
      <c r="D1090" s="2"/>
      <c r="E1090" s="2"/>
      <c r="F1090" s="19"/>
      <c r="G1090" s="2"/>
      <c r="H1090" s="4"/>
      <c r="I1090" s="5"/>
      <c r="J1090" s="2"/>
      <c r="K1090" s="2"/>
      <c r="L1090" s="2"/>
      <c r="M1090" s="2"/>
      <c r="N1090" s="2"/>
      <c r="O1090" s="2"/>
    </row>
    <row r="1091" spans="1:15" x14ac:dyDescent="0.25">
      <c r="A1091" s="2"/>
      <c r="B1091" s="2"/>
      <c r="C1091" s="3"/>
      <c r="D1091" s="2"/>
      <c r="E1091" s="2"/>
      <c r="F1091" s="19"/>
      <c r="G1091" s="2"/>
      <c r="H1091" s="4"/>
      <c r="I1091" s="5"/>
      <c r="J1091" s="2"/>
      <c r="K1091" s="2"/>
      <c r="L1091" s="2"/>
      <c r="M1091" s="2"/>
      <c r="N1091" s="2"/>
      <c r="O1091" s="2"/>
    </row>
    <row r="1092" spans="1:15" x14ac:dyDescent="0.25">
      <c r="A1092" s="2"/>
      <c r="B1092" s="2"/>
      <c r="C1092" s="3"/>
      <c r="D1092" s="2"/>
      <c r="E1092" s="2"/>
      <c r="F1092" s="19"/>
      <c r="G1092" s="2"/>
      <c r="H1092" s="4"/>
      <c r="I1092" s="5"/>
      <c r="J1092" s="2"/>
      <c r="K1092" s="2"/>
      <c r="L1092" s="2"/>
      <c r="M1092" s="2"/>
      <c r="N1092" s="2"/>
      <c r="O1092" s="2"/>
    </row>
    <row r="1093" spans="1:15" x14ac:dyDescent="0.25">
      <c r="A1093" s="2"/>
      <c r="B1093" s="2"/>
      <c r="C1093" s="3"/>
      <c r="D1093" s="2"/>
      <c r="E1093" s="2"/>
      <c r="F1093" s="19"/>
      <c r="G1093" s="2"/>
      <c r="H1093" s="4"/>
      <c r="I1093" s="5"/>
      <c r="J1093" s="2"/>
      <c r="K1093" s="2"/>
      <c r="L1093" s="2"/>
      <c r="M1093" s="2"/>
      <c r="N1093" s="2"/>
      <c r="O1093" s="2"/>
    </row>
    <row r="1094" spans="1:15" x14ac:dyDescent="0.25">
      <c r="A1094" s="2"/>
      <c r="B1094" s="2"/>
      <c r="C1094" s="3"/>
      <c r="D1094" s="2"/>
      <c r="E1094" s="2"/>
      <c r="F1094" s="19"/>
      <c r="G1094" s="2"/>
      <c r="H1094" s="4"/>
      <c r="I1094" s="5"/>
      <c r="J1094" s="2"/>
      <c r="K1094" s="2"/>
      <c r="L1094" s="2"/>
      <c r="M1094" s="2"/>
      <c r="N1094" s="2"/>
      <c r="O1094" s="2"/>
    </row>
    <row r="1095" spans="1:15" x14ac:dyDescent="0.25">
      <c r="A1095" s="2"/>
      <c r="B1095" s="2"/>
      <c r="C1095" s="3"/>
      <c r="D1095" s="2"/>
      <c r="E1095" s="2"/>
      <c r="F1095" s="19"/>
      <c r="G1095" s="2"/>
      <c r="H1095" s="4"/>
      <c r="I1095" s="5"/>
      <c r="J1095" s="2"/>
      <c r="K1095" s="2"/>
      <c r="L1095" s="2"/>
      <c r="M1095" s="2"/>
      <c r="N1095" s="2"/>
      <c r="O1095" s="2"/>
    </row>
    <row r="1096" spans="1:15" x14ac:dyDescent="0.25">
      <c r="A1096" s="2"/>
      <c r="B1096" s="2"/>
      <c r="C1096" s="3"/>
      <c r="D1096" s="2"/>
      <c r="E1096" s="2"/>
      <c r="F1096" s="19"/>
      <c r="G1096" s="2"/>
      <c r="H1096" s="4"/>
      <c r="I1096" s="5"/>
      <c r="J1096" s="2"/>
      <c r="K1096" s="2"/>
      <c r="L1096" s="2"/>
      <c r="M1096" s="2"/>
      <c r="N1096" s="2"/>
      <c r="O1096" s="2"/>
    </row>
    <row r="1097" spans="1:15" x14ac:dyDescent="0.25">
      <c r="A1097" s="2"/>
      <c r="B1097" s="2"/>
      <c r="C1097" s="3"/>
      <c r="D1097" s="2"/>
      <c r="E1097" s="2"/>
      <c r="F1097" s="19"/>
      <c r="G1097" s="2"/>
      <c r="H1097" s="4"/>
      <c r="I1097" s="5"/>
      <c r="J1097" s="2"/>
      <c r="K1097" s="2"/>
      <c r="L1097" s="2"/>
      <c r="M1097" s="2"/>
      <c r="N1097" s="2"/>
      <c r="O1097" s="2"/>
    </row>
    <row r="1098" spans="1:15" x14ac:dyDescent="0.25">
      <c r="A1098" s="2"/>
      <c r="B1098" s="2"/>
      <c r="C1098" s="3"/>
      <c r="D1098" s="2"/>
      <c r="E1098" s="2"/>
      <c r="F1098" s="19"/>
      <c r="G1098" s="2"/>
      <c r="H1098" s="4"/>
      <c r="I1098" s="5"/>
      <c r="J1098" s="2"/>
      <c r="K1098" s="2"/>
      <c r="L1098" s="2"/>
      <c r="M1098" s="2"/>
      <c r="N1098" s="2"/>
      <c r="O1098" s="2"/>
    </row>
    <row r="1099" spans="1:15" x14ac:dyDescent="0.25">
      <c r="A1099" s="2"/>
      <c r="B1099" s="2"/>
      <c r="C1099" s="3"/>
      <c r="D1099" s="2"/>
      <c r="E1099" s="2"/>
      <c r="F1099" s="19"/>
      <c r="G1099" s="2"/>
      <c r="H1099" s="4"/>
      <c r="I1099" s="5"/>
      <c r="J1099" s="2"/>
      <c r="K1099" s="2"/>
      <c r="L1099" s="2"/>
      <c r="M1099" s="2"/>
      <c r="N1099" s="2"/>
      <c r="O1099" s="2"/>
    </row>
  </sheetData>
  <sortState xmlns:xlrd2="http://schemas.microsoft.com/office/spreadsheetml/2017/richdata2" ref="A2:P815">
    <sortCondition ref="A2:A815"/>
    <sortCondition ref="B2:B815"/>
    <sortCondition descending="1" ref="C2:C815"/>
  </sortState>
  <conditionalFormatting sqref="B2:B1099">
    <cfRule type="colorScale" priority="1">
      <colorScale>
        <cfvo type="min"/>
        <cfvo type="percentile" val="50"/>
        <cfvo type="max"/>
        <color theme="9"/>
        <color rgb="FFFFEB84"/>
        <color rgb="FFFF0000"/>
      </colorScale>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FBBA2-79C5-4587-AA05-301CB19061AC}">
  <dimension ref="A1:U815"/>
  <sheetViews>
    <sheetView workbookViewId="0">
      <selection activeCell="O1" sqref="O1:O1048576"/>
    </sheetView>
  </sheetViews>
  <sheetFormatPr defaultRowHeight="15" x14ac:dyDescent="0.25"/>
  <sheetData>
    <row r="1" spans="1:21" x14ac:dyDescent="0.25">
      <c r="A1" t="s">
        <v>553</v>
      </c>
      <c r="B1" t="s">
        <v>898</v>
      </c>
      <c r="C1" t="s">
        <v>899</v>
      </c>
      <c r="D1" t="s">
        <v>594</v>
      </c>
      <c r="E1" t="s">
        <v>630</v>
      </c>
      <c r="F1" t="s">
        <v>887</v>
      </c>
      <c r="G1" t="s">
        <v>566</v>
      </c>
      <c r="H1" t="s">
        <v>655</v>
      </c>
      <c r="I1" t="s">
        <v>570</v>
      </c>
      <c r="J1" t="s">
        <v>626</v>
      </c>
      <c r="K1" t="s">
        <v>600</v>
      </c>
      <c r="L1" t="s">
        <v>597</v>
      </c>
      <c r="M1" t="s">
        <v>612</v>
      </c>
      <c r="N1" t="s">
        <v>886</v>
      </c>
      <c r="O1" t="s">
        <v>568</v>
      </c>
      <c r="P1" t="s">
        <v>569</v>
      </c>
      <c r="Q1" t="s">
        <v>614</v>
      </c>
      <c r="R1" t="s">
        <v>777</v>
      </c>
      <c r="S1" t="s">
        <v>572</v>
      </c>
      <c r="T1" t="s">
        <v>562</v>
      </c>
    </row>
    <row r="2" spans="1:21" x14ac:dyDescent="0.25">
      <c r="A2" t="str">
        <f>Database!A2</f>
        <v>ANA</v>
      </c>
      <c r="B2" t="str">
        <f>Database!F2</f>
        <v>CAN</v>
      </c>
      <c r="C2">
        <f>Database!G2</f>
        <v>5825000</v>
      </c>
      <c r="D2" t="str">
        <f t="shared" ref="D2:L11" si="0">IF($B2=D$1,$C2,"")</f>
        <v/>
      </c>
      <c r="E2" t="str">
        <f t="shared" si="0"/>
        <v/>
      </c>
      <c r="F2" t="str">
        <f t="shared" si="0"/>
        <v/>
      </c>
      <c r="G2">
        <f t="shared" si="0"/>
        <v>5825000</v>
      </c>
      <c r="H2" t="str">
        <f t="shared" si="0"/>
        <v/>
      </c>
      <c r="I2" t="str">
        <f t="shared" si="0"/>
        <v/>
      </c>
      <c r="J2" t="str">
        <f t="shared" si="0"/>
        <v/>
      </c>
      <c r="K2" t="str">
        <f t="shared" si="0"/>
        <v/>
      </c>
      <c r="L2" t="str">
        <f t="shared" si="0"/>
        <v/>
      </c>
      <c r="M2" t="str">
        <f t="shared" ref="M2:U11" si="1">IF($B2=M$1,$C2,"")</f>
        <v/>
      </c>
      <c r="N2" t="str">
        <f t="shared" si="1"/>
        <v/>
      </c>
      <c r="O2" t="str">
        <f t="shared" si="1"/>
        <v/>
      </c>
      <c r="P2" t="str">
        <f t="shared" si="1"/>
        <v/>
      </c>
      <c r="Q2" t="str">
        <f t="shared" si="1"/>
        <v/>
      </c>
      <c r="R2" t="str">
        <f t="shared" si="1"/>
        <v/>
      </c>
      <c r="S2" t="str">
        <f t="shared" si="1"/>
        <v/>
      </c>
      <c r="T2" t="str">
        <f t="shared" si="1"/>
        <v/>
      </c>
      <c r="U2" t="str">
        <f t="shared" si="1"/>
        <v/>
      </c>
    </row>
    <row r="3" spans="1:21" x14ac:dyDescent="0.25">
      <c r="A3" t="str">
        <f>Database!A3</f>
        <v>ANA</v>
      </c>
      <c r="B3" t="str">
        <f>Database!F3</f>
        <v>USA</v>
      </c>
      <c r="C3">
        <f>Database!G3</f>
        <v>950000</v>
      </c>
      <c r="D3" t="str">
        <f t="shared" si="0"/>
        <v/>
      </c>
      <c r="E3" t="str">
        <f t="shared" si="0"/>
        <v/>
      </c>
      <c r="F3" t="str">
        <f t="shared" si="0"/>
        <v/>
      </c>
      <c r="G3" t="str">
        <f t="shared" si="0"/>
        <v/>
      </c>
      <c r="H3" t="str">
        <f t="shared" si="0"/>
        <v/>
      </c>
      <c r="I3" t="str">
        <f t="shared" si="0"/>
        <v/>
      </c>
      <c r="J3" t="str">
        <f t="shared" si="0"/>
        <v/>
      </c>
      <c r="K3" t="str">
        <f t="shared" si="0"/>
        <v/>
      </c>
      <c r="L3" t="str">
        <f t="shared" si="0"/>
        <v/>
      </c>
      <c r="M3" t="str">
        <f t="shared" si="1"/>
        <v/>
      </c>
      <c r="N3" t="str">
        <f t="shared" si="1"/>
        <v/>
      </c>
      <c r="O3" t="str">
        <f t="shared" si="1"/>
        <v/>
      </c>
      <c r="P3" t="str">
        <f t="shared" si="1"/>
        <v/>
      </c>
      <c r="Q3" t="str">
        <f t="shared" si="1"/>
        <v/>
      </c>
      <c r="R3" t="str">
        <f t="shared" si="1"/>
        <v/>
      </c>
      <c r="S3" t="str">
        <f t="shared" si="1"/>
        <v/>
      </c>
      <c r="T3">
        <f t="shared" si="1"/>
        <v>950000</v>
      </c>
      <c r="U3" t="str">
        <f t="shared" si="1"/>
        <v/>
      </c>
    </row>
    <row r="4" spans="1:21" x14ac:dyDescent="0.25">
      <c r="A4" t="str">
        <f>Database!A4</f>
        <v>ANA</v>
      </c>
      <c r="B4" t="str">
        <f>Database!F4</f>
        <v>CAN</v>
      </c>
      <c r="C4">
        <f>Database!G4</f>
        <v>750000</v>
      </c>
      <c r="D4" t="str">
        <f t="shared" si="0"/>
        <v/>
      </c>
      <c r="E4" t="str">
        <f t="shared" si="0"/>
        <v/>
      </c>
      <c r="F4" t="str">
        <f t="shared" si="0"/>
        <v/>
      </c>
      <c r="G4">
        <f t="shared" si="0"/>
        <v>750000</v>
      </c>
      <c r="H4" t="str">
        <f t="shared" si="0"/>
        <v/>
      </c>
      <c r="I4" t="str">
        <f t="shared" si="0"/>
        <v/>
      </c>
      <c r="J4" t="str">
        <f t="shared" si="0"/>
        <v/>
      </c>
      <c r="K4" t="str">
        <f t="shared" si="0"/>
        <v/>
      </c>
      <c r="L4" t="str">
        <f t="shared" si="0"/>
        <v/>
      </c>
      <c r="M4" t="str">
        <f t="shared" si="1"/>
        <v/>
      </c>
      <c r="N4" t="str">
        <f t="shared" si="1"/>
        <v/>
      </c>
      <c r="O4" t="str">
        <f t="shared" si="1"/>
        <v/>
      </c>
      <c r="P4" t="str">
        <f t="shared" si="1"/>
        <v/>
      </c>
      <c r="Q4" t="str">
        <f t="shared" si="1"/>
        <v/>
      </c>
      <c r="R4" t="str">
        <f t="shared" si="1"/>
        <v/>
      </c>
      <c r="S4" t="str">
        <f t="shared" si="1"/>
        <v/>
      </c>
      <c r="T4" t="str">
        <f t="shared" si="1"/>
        <v/>
      </c>
      <c r="U4" t="str">
        <f t="shared" si="1"/>
        <v/>
      </c>
    </row>
    <row r="5" spans="1:21" x14ac:dyDescent="0.25">
      <c r="A5" t="str">
        <f>Database!A5</f>
        <v>ANA</v>
      </c>
      <c r="B5" t="str">
        <f>Database!F5</f>
        <v>USA</v>
      </c>
      <c r="C5">
        <f>Database!G5</f>
        <v>6500000</v>
      </c>
      <c r="D5" t="str">
        <f t="shared" si="0"/>
        <v/>
      </c>
      <c r="E5" t="str">
        <f t="shared" si="0"/>
        <v/>
      </c>
      <c r="F5" t="str">
        <f t="shared" si="0"/>
        <v/>
      </c>
      <c r="G5" t="str">
        <f t="shared" si="0"/>
        <v/>
      </c>
      <c r="H5" t="str">
        <f t="shared" si="0"/>
        <v/>
      </c>
      <c r="I5" t="str">
        <f t="shared" si="0"/>
        <v/>
      </c>
      <c r="J5" t="str">
        <f t="shared" si="0"/>
        <v/>
      </c>
      <c r="K5" t="str">
        <f t="shared" si="0"/>
        <v/>
      </c>
      <c r="L5" t="str">
        <f t="shared" si="0"/>
        <v/>
      </c>
      <c r="M5" t="str">
        <f t="shared" si="1"/>
        <v/>
      </c>
      <c r="N5" t="str">
        <f t="shared" si="1"/>
        <v/>
      </c>
      <c r="O5" t="str">
        <f t="shared" si="1"/>
        <v/>
      </c>
      <c r="P5" t="str">
        <f t="shared" si="1"/>
        <v/>
      </c>
      <c r="Q5" t="str">
        <f t="shared" si="1"/>
        <v/>
      </c>
      <c r="R5" t="str">
        <f t="shared" si="1"/>
        <v/>
      </c>
      <c r="S5" t="str">
        <f t="shared" si="1"/>
        <v/>
      </c>
      <c r="T5">
        <f t="shared" si="1"/>
        <v>6500000</v>
      </c>
      <c r="U5" t="str">
        <f t="shared" si="1"/>
        <v/>
      </c>
    </row>
    <row r="6" spans="1:21" x14ac:dyDescent="0.25">
      <c r="A6" t="str">
        <f>Database!A6</f>
        <v>ANA</v>
      </c>
      <c r="B6" t="str">
        <f>Database!F6</f>
        <v>USA</v>
      </c>
      <c r="C6">
        <f>Database!G6</f>
        <v>762500</v>
      </c>
      <c r="D6" t="str">
        <f t="shared" si="0"/>
        <v/>
      </c>
      <c r="E6" t="str">
        <f t="shared" si="0"/>
        <v/>
      </c>
      <c r="F6" t="str">
        <f t="shared" si="0"/>
        <v/>
      </c>
      <c r="G6" t="str">
        <f t="shared" si="0"/>
        <v/>
      </c>
      <c r="H6" t="str">
        <f t="shared" si="0"/>
        <v/>
      </c>
      <c r="I6" t="str">
        <f t="shared" si="0"/>
        <v/>
      </c>
      <c r="J6" t="str">
        <f t="shared" si="0"/>
        <v/>
      </c>
      <c r="K6" t="str">
        <f t="shared" si="0"/>
        <v/>
      </c>
      <c r="L6" t="str">
        <f t="shared" si="0"/>
        <v/>
      </c>
      <c r="M6" t="str">
        <f t="shared" si="1"/>
        <v/>
      </c>
      <c r="N6" t="str">
        <f t="shared" si="1"/>
        <v/>
      </c>
      <c r="O6" t="str">
        <f t="shared" si="1"/>
        <v/>
      </c>
      <c r="P6" t="str">
        <f t="shared" si="1"/>
        <v/>
      </c>
      <c r="Q6" t="str">
        <f t="shared" si="1"/>
        <v/>
      </c>
      <c r="R6" t="str">
        <f t="shared" si="1"/>
        <v/>
      </c>
      <c r="S6" t="str">
        <f t="shared" si="1"/>
        <v/>
      </c>
      <c r="T6">
        <f t="shared" si="1"/>
        <v>762500</v>
      </c>
      <c r="U6" t="str">
        <f t="shared" si="1"/>
        <v/>
      </c>
    </row>
    <row r="7" spans="1:21" x14ac:dyDescent="0.25">
      <c r="A7" t="str">
        <f>Database!A7</f>
        <v>ANA</v>
      </c>
      <c r="B7" t="str">
        <f>Database!F7</f>
        <v>CAN</v>
      </c>
      <c r="C7">
        <f>Database!G7</f>
        <v>762500</v>
      </c>
      <c r="D7" t="str">
        <f t="shared" si="0"/>
        <v/>
      </c>
      <c r="E7" t="str">
        <f t="shared" si="0"/>
        <v/>
      </c>
      <c r="F7" t="str">
        <f t="shared" si="0"/>
        <v/>
      </c>
      <c r="G7">
        <f t="shared" si="0"/>
        <v>762500</v>
      </c>
      <c r="H7" t="str">
        <f t="shared" si="0"/>
        <v/>
      </c>
      <c r="I7" t="str">
        <f t="shared" si="0"/>
        <v/>
      </c>
      <c r="J7" t="str">
        <f t="shared" si="0"/>
        <v/>
      </c>
      <c r="K7" t="str">
        <f t="shared" si="0"/>
        <v/>
      </c>
      <c r="L7" t="str">
        <f t="shared" si="0"/>
        <v/>
      </c>
      <c r="M7" t="str">
        <f t="shared" si="1"/>
        <v/>
      </c>
      <c r="N7" t="str">
        <f t="shared" si="1"/>
        <v/>
      </c>
      <c r="O7" t="str">
        <f t="shared" si="1"/>
        <v/>
      </c>
      <c r="P7" t="str">
        <f t="shared" si="1"/>
        <v/>
      </c>
      <c r="Q7" t="str">
        <f t="shared" si="1"/>
        <v/>
      </c>
      <c r="R7" t="str">
        <f t="shared" si="1"/>
        <v/>
      </c>
      <c r="S7" t="str">
        <f t="shared" si="1"/>
        <v/>
      </c>
      <c r="T7" t="str">
        <f t="shared" si="1"/>
        <v/>
      </c>
      <c r="U7" t="str">
        <f t="shared" si="1"/>
        <v/>
      </c>
    </row>
    <row r="8" spans="1:21" x14ac:dyDescent="0.25">
      <c r="A8" t="str">
        <f>Database!A8</f>
        <v>ANA</v>
      </c>
      <c r="B8" t="str">
        <f>Database!F8</f>
        <v>CAN</v>
      </c>
      <c r="C8">
        <f>Database!G8</f>
        <v>1500000</v>
      </c>
      <c r="D8" t="str">
        <f t="shared" si="0"/>
        <v/>
      </c>
      <c r="E8" t="str">
        <f t="shared" si="0"/>
        <v/>
      </c>
      <c r="F8" t="str">
        <f t="shared" si="0"/>
        <v/>
      </c>
      <c r="G8">
        <f t="shared" si="0"/>
        <v>1500000</v>
      </c>
      <c r="H8" t="str">
        <f t="shared" si="0"/>
        <v/>
      </c>
      <c r="I8" t="str">
        <f t="shared" si="0"/>
        <v/>
      </c>
      <c r="J8" t="str">
        <f t="shared" si="0"/>
        <v/>
      </c>
      <c r="K8" t="str">
        <f t="shared" si="0"/>
        <v/>
      </c>
      <c r="L8" t="str">
        <f t="shared" si="0"/>
        <v/>
      </c>
      <c r="M8" t="str">
        <f t="shared" si="1"/>
        <v/>
      </c>
      <c r="N8" t="str">
        <f t="shared" si="1"/>
        <v/>
      </c>
      <c r="O8" t="str">
        <f t="shared" si="1"/>
        <v/>
      </c>
      <c r="P8" t="str">
        <f t="shared" si="1"/>
        <v/>
      </c>
      <c r="Q8" t="str">
        <f t="shared" si="1"/>
        <v/>
      </c>
      <c r="R8" t="str">
        <f t="shared" si="1"/>
        <v/>
      </c>
      <c r="S8" t="str">
        <f t="shared" si="1"/>
        <v/>
      </c>
      <c r="T8" t="str">
        <f t="shared" si="1"/>
        <v/>
      </c>
      <c r="U8" t="str">
        <f t="shared" si="1"/>
        <v/>
      </c>
    </row>
    <row r="9" spans="1:21" x14ac:dyDescent="0.25">
      <c r="A9" t="str">
        <f>Database!A9</f>
        <v>ANA</v>
      </c>
      <c r="B9" t="str">
        <f>Database!F9</f>
        <v>USA</v>
      </c>
      <c r="C9">
        <f>Database!G9</f>
        <v>3650000</v>
      </c>
      <c r="D9" t="str">
        <f t="shared" si="0"/>
        <v/>
      </c>
      <c r="E9" t="str">
        <f t="shared" si="0"/>
        <v/>
      </c>
      <c r="F9" t="str">
        <f t="shared" si="0"/>
        <v/>
      </c>
      <c r="G9" t="str">
        <f t="shared" si="0"/>
        <v/>
      </c>
      <c r="H9" t="str">
        <f t="shared" si="0"/>
        <v/>
      </c>
      <c r="I9" t="str">
        <f t="shared" si="0"/>
        <v/>
      </c>
      <c r="J9" t="str">
        <f t="shared" si="0"/>
        <v/>
      </c>
      <c r="K9" t="str">
        <f t="shared" si="0"/>
        <v/>
      </c>
      <c r="L9" t="str">
        <f t="shared" si="0"/>
        <v/>
      </c>
      <c r="M9" t="str">
        <f t="shared" si="1"/>
        <v/>
      </c>
      <c r="N9" t="str">
        <f t="shared" si="1"/>
        <v/>
      </c>
      <c r="O9" t="str">
        <f t="shared" si="1"/>
        <v/>
      </c>
      <c r="P9" t="str">
        <f t="shared" si="1"/>
        <v/>
      </c>
      <c r="Q9" t="str">
        <f t="shared" si="1"/>
        <v/>
      </c>
      <c r="R9" t="str">
        <f t="shared" si="1"/>
        <v/>
      </c>
      <c r="S9" t="str">
        <f t="shared" si="1"/>
        <v/>
      </c>
      <c r="T9">
        <f t="shared" si="1"/>
        <v>3650000</v>
      </c>
      <c r="U9" t="str">
        <f t="shared" si="1"/>
        <v/>
      </c>
    </row>
    <row r="10" spans="1:21" x14ac:dyDescent="0.25">
      <c r="A10" t="str">
        <f>Database!A10</f>
        <v>ANA</v>
      </c>
      <c r="B10" t="str">
        <f>Database!F10</f>
        <v>CAN</v>
      </c>
      <c r="C10">
        <f>Database!G10</f>
        <v>762500</v>
      </c>
      <c r="D10" t="str">
        <f t="shared" si="0"/>
        <v/>
      </c>
      <c r="E10" t="str">
        <f t="shared" si="0"/>
        <v/>
      </c>
      <c r="F10" t="str">
        <f t="shared" si="0"/>
        <v/>
      </c>
      <c r="G10">
        <f t="shared" si="0"/>
        <v>762500</v>
      </c>
      <c r="H10" t="str">
        <f t="shared" si="0"/>
        <v/>
      </c>
      <c r="I10" t="str">
        <f t="shared" si="0"/>
        <v/>
      </c>
      <c r="J10" t="str">
        <f t="shared" si="0"/>
        <v/>
      </c>
      <c r="K10" t="str">
        <f t="shared" si="0"/>
        <v/>
      </c>
      <c r="L10" t="str">
        <f t="shared" si="0"/>
        <v/>
      </c>
      <c r="M10" t="str">
        <f t="shared" si="1"/>
        <v/>
      </c>
      <c r="N10" t="str">
        <f t="shared" si="1"/>
        <v/>
      </c>
      <c r="O10" t="str">
        <f t="shared" si="1"/>
        <v/>
      </c>
      <c r="P10" t="str">
        <f t="shared" si="1"/>
        <v/>
      </c>
      <c r="Q10" t="str">
        <f t="shared" si="1"/>
        <v/>
      </c>
      <c r="R10" t="str">
        <f t="shared" si="1"/>
        <v/>
      </c>
      <c r="S10" t="str">
        <f t="shared" si="1"/>
        <v/>
      </c>
      <c r="T10" t="str">
        <f t="shared" si="1"/>
        <v/>
      </c>
      <c r="U10" t="str">
        <f t="shared" si="1"/>
        <v/>
      </c>
    </row>
    <row r="11" spans="1:21" x14ac:dyDescent="0.25">
      <c r="A11" t="str">
        <f>Database!A11</f>
        <v>ANA</v>
      </c>
      <c r="B11" t="str">
        <f>Database!F11</f>
        <v>SWE</v>
      </c>
      <c r="C11">
        <f>Database!G11</f>
        <v>1800000</v>
      </c>
      <c r="D11" t="str">
        <f t="shared" si="0"/>
        <v/>
      </c>
      <c r="E11" t="str">
        <f t="shared" si="0"/>
        <v/>
      </c>
      <c r="F11" t="str">
        <f t="shared" si="0"/>
        <v/>
      </c>
      <c r="G11" t="str">
        <f t="shared" si="0"/>
        <v/>
      </c>
      <c r="H11" t="str">
        <f t="shared" si="0"/>
        <v/>
      </c>
      <c r="I11" t="str">
        <f t="shared" si="0"/>
        <v/>
      </c>
      <c r="J11" t="str">
        <f t="shared" si="0"/>
        <v/>
      </c>
      <c r="K11" t="str">
        <f t="shared" si="0"/>
        <v/>
      </c>
      <c r="L11" t="str">
        <f t="shared" si="0"/>
        <v/>
      </c>
      <c r="M11" t="str">
        <f t="shared" si="1"/>
        <v/>
      </c>
      <c r="N11" t="str">
        <f t="shared" si="1"/>
        <v/>
      </c>
      <c r="O11" t="str">
        <f t="shared" si="1"/>
        <v/>
      </c>
      <c r="P11" t="str">
        <f t="shared" si="1"/>
        <v/>
      </c>
      <c r="Q11" t="str">
        <f t="shared" si="1"/>
        <v/>
      </c>
      <c r="R11" t="str">
        <f t="shared" si="1"/>
        <v/>
      </c>
      <c r="S11">
        <f t="shared" si="1"/>
        <v>1800000</v>
      </c>
      <c r="T11" t="str">
        <f t="shared" si="1"/>
        <v/>
      </c>
      <c r="U11" t="str">
        <f t="shared" si="1"/>
        <v/>
      </c>
    </row>
    <row r="12" spans="1:21" x14ac:dyDescent="0.25">
      <c r="A12" t="str">
        <f>Database!A12</f>
        <v>ANA</v>
      </c>
      <c r="B12" t="str">
        <f>Database!F12</f>
        <v>SWE</v>
      </c>
      <c r="C12">
        <f>Database!G12</f>
        <v>5250000</v>
      </c>
      <c r="D12" t="str">
        <f t="shared" ref="D12:L21" si="2">IF($B12=D$1,$C12,"")</f>
        <v/>
      </c>
      <c r="E12" t="str">
        <f t="shared" si="2"/>
        <v/>
      </c>
      <c r="F12" t="str">
        <f t="shared" si="2"/>
        <v/>
      </c>
      <c r="G12" t="str">
        <f t="shared" si="2"/>
        <v/>
      </c>
      <c r="H12" t="str">
        <f t="shared" si="2"/>
        <v/>
      </c>
      <c r="I12" t="str">
        <f t="shared" si="2"/>
        <v/>
      </c>
      <c r="J12" t="str">
        <f t="shared" si="2"/>
        <v/>
      </c>
      <c r="K12" t="str">
        <f t="shared" si="2"/>
        <v/>
      </c>
      <c r="L12" t="str">
        <f t="shared" si="2"/>
        <v/>
      </c>
      <c r="M12" t="str">
        <f t="shared" ref="M12:U21" si="3">IF($B12=M$1,$C12,"")</f>
        <v/>
      </c>
      <c r="N12" t="str">
        <f t="shared" si="3"/>
        <v/>
      </c>
      <c r="O12" t="str">
        <f t="shared" si="3"/>
        <v/>
      </c>
      <c r="P12" t="str">
        <f t="shared" si="3"/>
        <v/>
      </c>
      <c r="Q12" t="str">
        <f t="shared" si="3"/>
        <v/>
      </c>
      <c r="R12" t="str">
        <f t="shared" si="3"/>
        <v/>
      </c>
      <c r="S12">
        <f t="shared" si="3"/>
        <v>5250000</v>
      </c>
      <c r="T12" t="str">
        <f t="shared" si="3"/>
        <v/>
      </c>
      <c r="U12" t="str">
        <f t="shared" si="3"/>
        <v/>
      </c>
    </row>
    <row r="13" spans="1:21" x14ac:dyDescent="0.25">
      <c r="A13" t="str">
        <f>Database!A13</f>
        <v>ANA</v>
      </c>
      <c r="B13" t="str">
        <f>Database!F13</f>
        <v>CAN</v>
      </c>
      <c r="C13">
        <f>Database!G13</f>
        <v>925000</v>
      </c>
      <c r="D13" t="str">
        <f t="shared" si="2"/>
        <v/>
      </c>
      <c r="E13" t="str">
        <f t="shared" si="2"/>
        <v/>
      </c>
      <c r="F13" t="str">
        <f t="shared" si="2"/>
        <v/>
      </c>
      <c r="G13">
        <f t="shared" si="2"/>
        <v>925000</v>
      </c>
      <c r="H13" t="str">
        <f t="shared" si="2"/>
        <v/>
      </c>
      <c r="I13" t="str">
        <f t="shared" si="2"/>
        <v/>
      </c>
      <c r="J13" t="str">
        <f t="shared" si="2"/>
        <v/>
      </c>
      <c r="K13" t="str">
        <f t="shared" si="2"/>
        <v/>
      </c>
      <c r="L13" t="str">
        <f t="shared" si="2"/>
        <v/>
      </c>
      <c r="M13" t="str">
        <f t="shared" si="3"/>
        <v/>
      </c>
      <c r="N13" t="str">
        <f t="shared" si="3"/>
        <v/>
      </c>
      <c r="O13" t="str">
        <f t="shared" si="3"/>
        <v/>
      </c>
      <c r="P13" t="str">
        <f t="shared" si="3"/>
        <v/>
      </c>
      <c r="Q13" t="str">
        <f t="shared" si="3"/>
        <v/>
      </c>
      <c r="R13" t="str">
        <f t="shared" si="3"/>
        <v/>
      </c>
      <c r="S13" t="str">
        <f t="shared" si="3"/>
        <v/>
      </c>
      <c r="T13" t="str">
        <f t="shared" si="3"/>
        <v/>
      </c>
      <c r="U13" t="str">
        <f t="shared" si="3"/>
        <v/>
      </c>
    </row>
    <row r="14" spans="1:21" x14ac:dyDescent="0.25">
      <c r="A14" t="str">
        <f>Database!A14</f>
        <v>ANA</v>
      </c>
      <c r="B14" t="str">
        <f>Database!F14</f>
        <v>USA</v>
      </c>
      <c r="C14">
        <f>Database!G14</f>
        <v>6400000</v>
      </c>
      <c r="D14" t="str">
        <f t="shared" si="2"/>
        <v/>
      </c>
      <c r="E14" t="str">
        <f t="shared" si="2"/>
        <v/>
      </c>
      <c r="F14" t="str">
        <f t="shared" si="2"/>
        <v/>
      </c>
      <c r="G14" t="str">
        <f t="shared" si="2"/>
        <v/>
      </c>
      <c r="H14" t="str">
        <f t="shared" si="2"/>
        <v/>
      </c>
      <c r="I14" t="str">
        <f t="shared" si="2"/>
        <v/>
      </c>
      <c r="J14" t="str">
        <f t="shared" si="2"/>
        <v/>
      </c>
      <c r="K14" t="str">
        <f t="shared" si="2"/>
        <v/>
      </c>
      <c r="L14" t="str">
        <f t="shared" si="2"/>
        <v/>
      </c>
      <c r="M14" t="str">
        <f t="shared" si="3"/>
        <v/>
      </c>
      <c r="N14" t="str">
        <f t="shared" si="3"/>
        <v/>
      </c>
      <c r="O14" t="str">
        <f t="shared" si="3"/>
        <v/>
      </c>
      <c r="P14" t="str">
        <f t="shared" si="3"/>
        <v/>
      </c>
      <c r="Q14" t="str">
        <f t="shared" si="3"/>
        <v/>
      </c>
      <c r="R14" t="str">
        <f t="shared" si="3"/>
        <v/>
      </c>
      <c r="S14" t="str">
        <f t="shared" si="3"/>
        <v/>
      </c>
      <c r="T14">
        <f t="shared" si="3"/>
        <v>6400000</v>
      </c>
      <c r="U14" t="str">
        <f t="shared" si="3"/>
        <v/>
      </c>
    </row>
    <row r="15" spans="1:21" x14ac:dyDescent="0.25">
      <c r="A15" t="str">
        <f>Database!A15</f>
        <v>ANA</v>
      </c>
      <c r="B15" t="str">
        <f>Database!F15</f>
        <v>SWE</v>
      </c>
      <c r="C15">
        <f>Database!G15</f>
        <v>7000000</v>
      </c>
      <c r="D15" t="str">
        <f t="shared" si="2"/>
        <v/>
      </c>
      <c r="E15" t="str">
        <f t="shared" si="2"/>
        <v/>
      </c>
      <c r="F15" t="str">
        <f t="shared" si="2"/>
        <v/>
      </c>
      <c r="G15" t="str">
        <f t="shared" si="2"/>
        <v/>
      </c>
      <c r="H15" t="str">
        <f t="shared" si="2"/>
        <v/>
      </c>
      <c r="I15" t="str">
        <f t="shared" si="2"/>
        <v/>
      </c>
      <c r="J15" t="str">
        <f t="shared" si="2"/>
        <v/>
      </c>
      <c r="K15" t="str">
        <f t="shared" si="2"/>
        <v/>
      </c>
      <c r="L15" t="str">
        <f t="shared" si="2"/>
        <v/>
      </c>
      <c r="M15" t="str">
        <f t="shared" si="3"/>
        <v/>
      </c>
      <c r="N15" t="str">
        <f t="shared" si="3"/>
        <v/>
      </c>
      <c r="O15" t="str">
        <f t="shared" si="3"/>
        <v/>
      </c>
      <c r="P15" t="str">
        <f t="shared" si="3"/>
        <v/>
      </c>
      <c r="Q15" t="str">
        <f t="shared" si="3"/>
        <v/>
      </c>
      <c r="R15" t="str">
        <f t="shared" si="3"/>
        <v/>
      </c>
      <c r="S15">
        <f t="shared" si="3"/>
        <v>7000000</v>
      </c>
      <c r="T15" t="str">
        <f t="shared" si="3"/>
        <v/>
      </c>
      <c r="U15" t="str">
        <f t="shared" si="3"/>
        <v/>
      </c>
    </row>
    <row r="16" spans="1:21" x14ac:dyDescent="0.25">
      <c r="A16" t="str">
        <f>Database!A16</f>
        <v>ANA</v>
      </c>
      <c r="B16" t="str">
        <f>Database!F16</f>
        <v>USA</v>
      </c>
      <c r="C16">
        <f>Database!G16</f>
        <v>1625000</v>
      </c>
      <c r="D16" t="str">
        <f t="shared" si="2"/>
        <v/>
      </c>
      <c r="E16" t="str">
        <f t="shared" si="2"/>
        <v/>
      </c>
      <c r="F16" t="str">
        <f t="shared" si="2"/>
        <v/>
      </c>
      <c r="G16" t="str">
        <f t="shared" si="2"/>
        <v/>
      </c>
      <c r="H16" t="str">
        <f t="shared" si="2"/>
        <v/>
      </c>
      <c r="I16" t="str">
        <f t="shared" si="2"/>
        <v/>
      </c>
      <c r="J16" t="str">
        <f t="shared" si="2"/>
        <v/>
      </c>
      <c r="K16" t="str">
        <f t="shared" si="2"/>
        <v/>
      </c>
      <c r="L16" t="str">
        <f t="shared" si="2"/>
        <v/>
      </c>
      <c r="M16" t="str">
        <f t="shared" si="3"/>
        <v/>
      </c>
      <c r="N16" t="str">
        <f t="shared" si="3"/>
        <v/>
      </c>
      <c r="O16" t="str">
        <f t="shared" si="3"/>
        <v/>
      </c>
      <c r="P16" t="str">
        <f t="shared" si="3"/>
        <v/>
      </c>
      <c r="Q16" t="str">
        <f t="shared" si="3"/>
        <v/>
      </c>
      <c r="R16" t="str">
        <f t="shared" si="3"/>
        <v/>
      </c>
      <c r="S16" t="str">
        <f t="shared" si="3"/>
        <v/>
      </c>
      <c r="T16">
        <f t="shared" si="3"/>
        <v>1625000</v>
      </c>
      <c r="U16" t="str">
        <f t="shared" si="3"/>
        <v/>
      </c>
    </row>
    <row r="17" spans="1:21" x14ac:dyDescent="0.25">
      <c r="A17" t="str">
        <f>Database!A17</f>
        <v>ANA</v>
      </c>
      <c r="B17" t="str">
        <f>Database!F17</f>
        <v>CAN</v>
      </c>
      <c r="C17">
        <f>Database!G17</f>
        <v>750000</v>
      </c>
      <c r="D17" t="str">
        <f t="shared" si="2"/>
        <v/>
      </c>
      <c r="E17" t="str">
        <f t="shared" si="2"/>
        <v/>
      </c>
      <c r="F17" t="str">
        <f t="shared" si="2"/>
        <v/>
      </c>
      <c r="G17">
        <f t="shared" si="2"/>
        <v>750000</v>
      </c>
      <c r="H17" t="str">
        <f t="shared" si="2"/>
        <v/>
      </c>
      <c r="I17" t="str">
        <f t="shared" si="2"/>
        <v/>
      </c>
      <c r="J17" t="str">
        <f t="shared" si="2"/>
        <v/>
      </c>
      <c r="K17" t="str">
        <f t="shared" si="2"/>
        <v/>
      </c>
      <c r="L17" t="str">
        <f t="shared" si="2"/>
        <v/>
      </c>
      <c r="M17" t="str">
        <f t="shared" si="3"/>
        <v/>
      </c>
      <c r="N17" t="str">
        <f t="shared" si="3"/>
        <v/>
      </c>
      <c r="O17" t="str">
        <f t="shared" si="3"/>
        <v/>
      </c>
      <c r="P17" t="str">
        <f t="shared" si="3"/>
        <v/>
      </c>
      <c r="Q17" t="str">
        <f t="shared" si="3"/>
        <v/>
      </c>
      <c r="R17" t="str">
        <f t="shared" si="3"/>
        <v/>
      </c>
      <c r="S17" t="str">
        <f t="shared" si="3"/>
        <v/>
      </c>
      <c r="T17" t="str">
        <f t="shared" si="3"/>
        <v/>
      </c>
      <c r="U17" t="str">
        <f t="shared" si="3"/>
        <v/>
      </c>
    </row>
    <row r="18" spans="1:21" x14ac:dyDescent="0.25">
      <c r="A18" t="str">
        <f>Database!A18</f>
        <v>ANA</v>
      </c>
      <c r="B18" t="str">
        <f>Database!F18</f>
        <v>CAN</v>
      </c>
      <c r="C18">
        <f>Database!G18</f>
        <v>750000</v>
      </c>
      <c r="D18" t="str">
        <f t="shared" si="2"/>
        <v/>
      </c>
      <c r="E18" t="str">
        <f t="shared" si="2"/>
        <v/>
      </c>
      <c r="F18" t="str">
        <f t="shared" si="2"/>
        <v/>
      </c>
      <c r="G18">
        <f t="shared" si="2"/>
        <v>750000</v>
      </c>
      <c r="H18" t="str">
        <f t="shared" si="2"/>
        <v/>
      </c>
      <c r="I18" t="str">
        <f t="shared" si="2"/>
        <v/>
      </c>
      <c r="J18" t="str">
        <f t="shared" si="2"/>
        <v/>
      </c>
      <c r="K18" t="str">
        <f t="shared" si="2"/>
        <v/>
      </c>
      <c r="L18" t="str">
        <f t="shared" si="2"/>
        <v/>
      </c>
      <c r="M18" t="str">
        <f t="shared" si="3"/>
        <v/>
      </c>
      <c r="N18" t="str">
        <f t="shared" si="3"/>
        <v/>
      </c>
      <c r="O18" t="str">
        <f t="shared" si="3"/>
        <v/>
      </c>
      <c r="P18" t="str">
        <f t="shared" si="3"/>
        <v/>
      </c>
      <c r="Q18" t="str">
        <f t="shared" si="3"/>
        <v/>
      </c>
      <c r="R18" t="str">
        <f t="shared" si="3"/>
        <v/>
      </c>
      <c r="S18" t="str">
        <f t="shared" si="3"/>
        <v/>
      </c>
      <c r="T18" t="str">
        <f t="shared" si="3"/>
        <v/>
      </c>
      <c r="U18" t="str">
        <f t="shared" si="3"/>
        <v/>
      </c>
    </row>
    <row r="19" spans="1:21" x14ac:dyDescent="0.25">
      <c r="A19" t="str">
        <f>Database!A19</f>
        <v>ANA</v>
      </c>
      <c r="B19" t="str">
        <f>Database!F19</f>
        <v>USA</v>
      </c>
      <c r="C19">
        <f>Database!G19</f>
        <v>3900000</v>
      </c>
      <c r="D19" t="str">
        <f t="shared" si="2"/>
        <v/>
      </c>
      <c r="E19" t="str">
        <f t="shared" si="2"/>
        <v/>
      </c>
      <c r="F19" t="str">
        <f t="shared" si="2"/>
        <v/>
      </c>
      <c r="G19" t="str">
        <f t="shared" si="2"/>
        <v/>
      </c>
      <c r="H19" t="str">
        <f t="shared" si="2"/>
        <v/>
      </c>
      <c r="I19" t="str">
        <f t="shared" si="2"/>
        <v/>
      </c>
      <c r="J19" t="str">
        <f t="shared" si="2"/>
        <v/>
      </c>
      <c r="K19" t="str">
        <f t="shared" si="2"/>
        <v/>
      </c>
      <c r="L19" t="str">
        <f t="shared" si="2"/>
        <v/>
      </c>
      <c r="M19" t="str">
        <f t="shared" si="3"/>
        <v/>
      </c>
      <c r="N19" t="str">
        <f t="shared" si="3"/>
        <v/>
      </c>
      <c r="O19" t="str">
        <f t="shared" si="3"/>
        <v/>
      </c>
      <c r="P19" t="str">
        <f t="shared" si="3"/>
        <v/>
      </c>
      <c r="Q19" t="str">
        <f t="shared" si="3"/>
        <v/>
      </c>
      <c r="R19" t="str">
        <f t="shared" si="3"/>
        <v/>
      </c>
      <c r="S19" t="str">
        <f t="shared" si="3"/>
        <v/>
      </c>
      <c r="T19">
        <f t="shared" si="3"/>
        <v>3900000</v>
      </c>
      <c r="U19" t="str">
        <f t="shared" si="3"/>
        <v/>
      </c>
    </row>
    <row r="20" spans="1:21" x14ac:dyDescent="0.25">
      <c r="A20" t="str">
        <f>Database!A20</f>
        <v>ANA</v>
      </c>
      <c r="B20" t="str">
        <f>Database!F20</f>
        <v>CHE</v>
      </c>
      <c r="C20">
        <f>Database!G20</f>
        <v>894167</v>
      </c>
      <c r="D20" t="str">
        <f t="shared" si="2"/>
        <v/>
      </c>
      <c r="E20" t="str">
        <f t="shared" si="2"/>
        <v/>
      </c>
      <c r="F20" t="str">
        <f t="shared" si="2"/>
        <v/>
      </c>
      <c r="G20" t="str">
        <f t="shared" si="2"/>
        <v/>
      </c>
      <c r="H20">
        <f t="shared" si="2"/>
        <v>894167</v>
      </c>
      <c r="I20" t="str">
        <f t="shared" si="2"/>
        <v/>
      </c>
      <c r="J20" t="str">
        <f t="shared" si="2"/>
        <v/>
      </c>
      <c r="K20" t="str">
        <f t="shared" si="2"/>
        <v/>
      </c>
      <c r="L20" t="str">
        <f t="shared" si="2"/>
        <v/>
      </c>
      <c r="M20" t="str">
        <f t="shared" si="3"/>
        <v/>
      </c>
      <c r="N20" t="str">
        <f t="shared" si="3"/>
        <v/>
      </c>
      <c r="O20" t="str">
        <f t="shared" si="3"/>
        <v/>
      </c>
      <c r="P20" t="str">
        <f t="shared" si="3"/>
        <v/>
      </c>
      <c r="Q20" t="str">
        <f t="shared" si="3"/>
        <v/>
      </c>
      <c r="R20" t="str">
        <f t="shared" si="3"/>
        <v/>
      </c>
      <c r="S20" t="str">
        <f t="shared" si="3"/>
        <v/>
      </c>
      <c r="T20" t="str">
        <f t="shared" si="3"/>
        <v/>
      </c>
      <c r="U20" t="str">
        <f t="shared" si="3"/>
        <v/>
      </c>
    </row>
    <row r="21" spans="1:21" x14ac:dyDescent="0.25">
      <c r="A21" t="str">
        <f>Database!A21</f>
        <v>ANA</v>
      </c>
      <c r="B21" t="str">
        <f>Database!F21</f>
        <v>CAN</v>
      </c>
      <c r="C21">
        <f>Database!G21</f>
        <v>2037500</v>
      </c>
      <c r="D21" t="str">
        <f t="shared" si="2"/>
        <v/>
      </c>
      <c r="E21" t="str">
        <f t="shared" si="2"/>
        <v/>
      </c>
      <c r="F21" t="str">
        <f t="shared" si="2"/>
        <v/>
      </c>
      <c r="G21">
        <f t="shared" si="2"/>
        <v>2037500</v>
      </c>
      <c r="H21" t="str">
        <f t="shared" si="2"/>
        <v/>
      </c>
      <c r="I21" t="str">
        <f t="shared" si="2"/>
        <v/>
      </c>
      <c r="J21" t="str">
        <f t="shared" si="2"/>
        <v/>
      </c>
      <c r="K21" t="str">
        <f t="shared" si="2"/>
        <v/>
      </c>
      <c r="L21" t="str">
        <f t="shared" si="2"/>
        <v/>
      </c>
      <c r="M21" t="str">
        <f t="shared" si="3"/>
        <v/>
      </c>
      <c r="N21" t="str">
        <f t="shared" si="3"/>
        <v/>
      </c>
      <c r="O21" t="str">
        <f t="shared" si="3"/>
        <v/>
      </c>
      <c r="P21" t="str">
        <f t="shared" si="3"/>
        <v/>
      </c>
      <c r="Q21" t="str">
        <f t="shared" si="3"/>
        <v/>
      </c>
      <c r="R21" t="str">
        <f t="shared" si="3"/>
        <v/>
      </c>
      <c r="S21" t="str">
        <f t="shared" si="3"/>
        <v/>
      </c>
      <c r="T21" t="str">
        <f t="shared" si="3"/>
        <v/>
      </c>
      <c r="U21" t="str">
        <f t="shared" si="3"/>
        <v/>
      </c>
    </row>
    <row r="22" spans="1:21" x14ac:dyDescent="0.25">
      <c r="A22" t="str">
        <f>Database!A22</f>
        <v>ANA</v>
      </c>
      <c r="B22" t="str">
        <f>Database!F22</f>
        <v>USA</v>
      </c>
      <c r="C22">
        <f>Database!G22</f>
        <v>1295000</v>
      </c>
      <c r="D22" t="str">
        <f t="shared" ref="D22:L31" si="4">IF($B22=D$1,$C22,"")</f>
        <v/>
      </c>
      <c r="E22" t="str">
        <f t="shared" si="4"/>
        <v/>
      </c>
      <c r="F22" t="str">
        <f t="shared" si="4"/>
        <v/>
      </c>
      <c r="G22" t="str">
        <f t="shared" si="4"/>
        <v/>
      </c>
      <c r="H22" t="str">
        <f t="shared" si="4"/>
        <v/>
      </c>
      <c r="I22" t="str">
        <f t="shared" si="4"/>
        <v/>
      </c>
      <c r="J22" t="str">
        <f t="shared" si="4"/>
        <v/>
      </c>
      <c r="K22" t="str">
        <f t="shared" si="4"/>
        <v/>
      </c>
      <c r="L22" t="str">
        <f t="shared" si="4"/>
        <v/>
      </c>
      <c r="M22" t="str">
        <f t="shared" ref="M22:U31" si="5">IF($B22=M$1,$C22,"")</f>
        <v/>
      </c>
      <c r="N22" t="str">
        <f t="shared" si="5"/>
        <v/>
      </c>
      <c r="O22" t="str">
        <f t="shared" si="5"/>
        <v/>
      </c>
      <c r="P22" t="str">
        <f t="shared" si="5"/>
        <v/>
      </c>
      <c r="Q22" t="str">
        <f t="shared" si="5"/>
        <v/>
      </c>
      <c r="R22" t="str">
        <f t="shared" si="5"/>
        <v/>
      </c>
      <c r="S22" t="str">
        <f t="shared" si="5"/>
        <v/>
      </c>
      <c r="T22">
        <f t="shared" si="5"/>
        <v>1295000</v>
      </c>
      <c r="U22" t="str">
        <f t="shared" si="5"/>
        <v/>
      </c>
    </row>
    <row r="23" spans="1:21" x14ac:dyDescent="0.25">
      <c r="A23" t="str">
        <f>Database!A23</f>
        <v>ANA</v>
      </c>
      <c r="B23" t="str">
        <f>Database!F23</f>
        <v>FIN</v>
      </c>
      <c r="C23">
        <f>Database!G23</f>
        <v>750000</v>
      </c>
      <c r="D23" t="str">
        <f t="shared" si="4"/>
        <v/>
      </c>
      <c r="E23" t="str">
        <f t="shared" si="4"/>
        <v/>
      </c>
      <c r="F23" t="str">
        <f t="shared" si="4"/>
        <v/>
      </c>
      <c r="G23" t="str">
        <f t="shared" si="4"/>
        <v/>
      </c>
      <c r="H23" t="str">
        <f t="shared" si="4"/>
        <v/>
      </c>
      <c r="I23" t="str">
        <f t="shared" si="4"/>
        <v/>
      </c>
      <c r="J23" t="str">
        <f t="shared" si="4"/>
        <v/>
      </c>
      <c r="K23" t="str">
        <f t="shared" si="4"/>
        <v/>
      </c>
      <c r="L23">
        <f t="shared" si="4"/>
        <v>750000</v>
      </c>
      <c r="M23" t="str">
        <f t="shared" si="5"/>
        <v/>
      </c>
      <c r="N23" t="str">
        <f t="shared" si="5"/>
        <v/>
      </c>
      <c r="O23" t="str">
        <f t="shared" si="5"/>
        <v/>
      </c>
      <c r="P23" t="str">
        <f t="shared" si="5"/>
        <v/>
      </c>
      <c r="Q23" t="str">
        <f t="shared" si="5"/>
        <v/>
      </c>
      <c r="R23" t="str">
        <f t="shared" si="5"/>
        <v/>
      </c>
      <c r="S23" t="str">
        <f t="shared" si="5"/>
        <v/>
      </c>
      <c r="T23" t="str">
        <f t="shared" si="5"/>
        <v/>
      </c>
      <c r="U23" t="str">
        <f t="shared" si="5"/>
        <v/>
      </c>
    </row>
    <row r="24" spans="1:21" x14ac:dyDescent="0.25">
      <c r="A24" t="str">
        <f>Database!A24</f>
        <v>ANA</v>
      </c>
      <c r="B24" t="str">
        <f>Database!F24</f>
        <v>CAN</v>
      </c>
      <c r="C24">
        <f>Database!G24</f>
        <v>5000000</v>
      </c>
      <c r="D24" t="str">
        <f t="shared" si="4"/>
        <v/>
      </c>
      <c r="E24" t="str">
        <f t="shared" si="4"/>
        <v/>
      </c>
      <c r="F24" t="str">
        <f t="shared" si="4"/>
        <v/>
      </c>
      <c r="G24">
        <f t="shared" si="4"/>
        <v>5000000</v>
      </c>
      <c r="H24" t="str">
        <f t="shared" si="4"/>
        <v/>
      </c>
      <c r="I24" t="str">
        <f t="shared" si="4"/>
        <v/>
      </c>
      <c r="J24" t="str">
        <f t="shared" si="4"/>
        <v/>
      </c>
      <c r="K24" t="str">
        <f t="shared" si="4"/>
        <v/>
      </c>
      <c r="L24" t="str">
        <f t="shared" si="4"/>
        <v/>
      </c>
      <c r="M24" t="str">
        <f t="shared" si="5"/>
        <v/>
      </c>
      <c r="N24" t="str">
        <f t="shared" si="5"/>
        <v/>
      </c>
      <c r="O24" t="str">
        <f t="shared" si="5"/>
        <v/>
      </c>
      <c r="P24" t="str">
        <f t="shared" si="5"/>
        <v/>
      </c>
      <c r="Q24" t="str">
        <f t="shared" si="5"/>
        <v/>
      </c>
      <c r="R24" t="str">
        <f t="shared" si="5"/>
        <v/>
      </c>
      <c r="S24" t="str">
        <f t="shared" si="5"/>
        <v/>
      </c>
      <c r="T24" t="str">
        <f t="shared" si="5"/>
        <v/>
      </c>
      <c r="U24" t="str">
        <f t="shared" si="5"/>
        <v/>
      </c>
    </row>
    <row r="25" spans="1:21" x14ac:dyDescent="0.25">
      <c r="A25" t="str">
        <f>Database!A25</f>
        <v>ANA</v>
      </c>
      <c r="B25" t="str">
        <f>Database!F25</f>
        <v>CAN</v>
      </c>
      <c r="C25">
        <f>Database!G25</f>
        <v>850000</v>
      </c>
      <c r="D25" t="str">
        <f t="shared" si="4"/>
        <v/>
      </c>
      <c r="E25" t="str">
        <f t="shared" si="4"/>
        <v/>
      </c>
      <c r="F25" t="str">
        <f t="shared" si="4"/>
        <v/>
      </c>
      <c r="G25">
        <f t="shared" si="4"/>
        <v>850000</v>
      </c>
      <c r="H25" t="str">
        <f t="shared" si="4"/>
        <v/>
      </c>
      <c r="I25" t="str">
        <f t="shared" si="4"/>
        <v/>
      </c>
      <c r="J25" t="str">
        <f t="shared" si="4"/>
        <v/>
      </c>
      <c r="K25" t="str">
        <f t="shared" si="4"/>
        <v/>
      </c>
      <c r="L25" t="str">
        <f t="shared" si="4"/>
        <v/>
      </c>
      <c r="M25" t="str">
        <f t="shared" si="5"/>
        <v/>
      </c>
      <c r="N25" t="str">
        <f t="shared" si="5"/>
        <v/>
      </c>
      <c r="O25" t="str">
        <f t="shared" si="5"/>
        <v/>
      </c>
      <c r="P25" t="str">
        <f t="shared" si="5"/>
        <v/>
      </c>
      <c r="Q25" t="str">
        <f t="shared" si="5"/>
        <v/>
      </c>
      <c r="R25" t="str">
        <f t="shared" si="5"/>
        <v/>
      </c>
      <c r="S25" t="str">
        <f t="shared" si="5"/>
        <v/>
      </c>
      <c r="T25" t="str">
        <f t="shared" si="5"/>
        <v/>
      </c>
      <c r="U25" t="str">
        <f t="shared" si="5"/>
        <v/>
      </c>
    </row>
    <row r="26" spans="1:21" x14ac:dyDescent="0.25">
      <c r="A26" t="str">
        <f>Database!A26</f>
        <v>ANA</v>
      </c>
      <c r="B26" t="str">
        <f>Database!F26</f>
        <v>CAN</v>
      </c>
      <c r="C26">
        <f>Database!G26</f>
        <v>750000</v>
      </c>
      <c r="D26" t="str">
        <f t="shared" si="4"/>
        <v/>
      </c>
      <c r="E26" t="str">
        <f t="shared" si="4"/>
        <v/>
      </c>
      <c r="F26" t="str">
        <f t="shared" si="4"/>
        <v/>
      </c>
      <c r="G26">
        <f t="shared" si="4"/>
        <v>750000</v>
      </c>
      <c r="H26" t="str">
        <f t="shared" si="4"/>
        <v/>
      </c>
      <c r="I26" t="str">
        <f t="shared" si="4"/>
        <v/>
      </c>
      <c r="J26" t="str">
        <f t="shared" si="4"/>
        <v/>
      </c>
      <c r="K26" t="str">
        <f t="shared" si="4"/>
        <v/>
      </c>
      <c r="L26" t="str">
        <f t="shared" si="4"/>
        <v/>
      </c>
      <c r="M26" t="str">
        <f t="shared" si="5"/>
        <v/>
      </c>
      <c r="N26" t="str">
        <f t="shared" si="5"/>
        <v/>
      </c>
      <c r="O26" t="str">
        <f t="shared" si="5"/>
        <v/>
      </c>
      <c r="P26" t="str">
        <f t="shared" si="5"/>
        <v/>
      </c>
      <c r="Q26" t="str">
        <f t="shared" si="5"/>
        <v/>
      </c>
      <c r="R26" t="str">
        <f t="shared" si="5"/>
        <v/>
      </c>
      <c r="S26" t="str">
        <f t="shared" si="5"/>
        <v/>
      </c>
      <c r="T26" t="str">
        <f t="shared" si="5"/>
        <v/>
      </c>
      <c r="U26" t="str">
        <f t="shared" si="5"/>
        <v/>
      </c>
    </row>
    <row r="27" spans="1:21" x14ac:dyDescent="0.25">
      <c r="A27" t="str">
        <f>Database!A27</f>
        <v>ANA</v>
      </c>
      <c r="B27" t="str">
        <f>Database!F27</f>
        <v>USA</v>
      </c>
      <c r="C27">
        <f>Database!G27</f>
        <v>925000</v>
      </c>
      <c r="D27" t="str">
        <f t="shared" si="4"/>
        <v/>
      </c>
      <c r="E27" t="str">
        <f t="shared" si="4"/>
        <v/>
      </c>
      <c r="F27" t="str">
        <f t="shared" si="4"/>
        <v/>
      </c>
      <c r="G27" t="str">
        <f t="shared" si="4"/>
        <v/>
      </c>
      <c r="H27" t="str">
        <f t="shared" si="4"/>
        <v/>
      </c>
      <c r="I27" t="str">
        <f t="shared" si="4"/>
        <v/>
      </c>
      <c r="J27" t="str">
        <f t="shared" si="4"/>
        <v/>
      </c>
      <c r="K27" t="str">
        <f t="shared" si="4"/>
        <v/>
      </c>
      <c r="L27" t="str">
        <f t="shared" si="4"/>
        <v/>
      </c>
      <c r="M27" t="str">
        <f t="shared" si="5"/>
        <v/>
      </c>
      <c r="N27" t="str">
        <f t="shared" si="5"/>
        <v/>
      </c>
      <c r="O27" t="str">
        <f t="shared" si="5"/>
        <v/>
      </c>
      <c r="P27" t="str">
        <f t="shared" si="5"/>
        <v/>
      </c>
      <c r="Q27" t="str">
        <f t="shared" si="5"/>
        <v/>
      </c>
      <c r="R27" t="str">
        <f t="shared" si="5"/>
        <v/>
      </c>
      <c r="S27" t="str">
        <f t="shared" si="5"/>
        <v/>
      </c>
      <c r="T27">
        <f t="shared" si="5"/>
        <v>925000</v>
      </c>
      <c r="U27" t="str">
        <f t="shared" si="5"/>
        <v/>
      </c>
    </row>
    <row r="28" spans="1:21" x14ac:dyDescent="0.25">
      <c r="A28" t="str">
        <f>Database!A28</f>
        <v>ANA</v>
      </c>
      <c r="B28" t="str">
        <f>Database!F28</f>
        <v>USA</v>
      </c>
      <c r="C28">
        <f>Database!G28</f>
        <v>1450000</v>
      </c>
      <c r="D28" t="str">
        <f t="shared" si="4"/>
        <v/>
      </c>
      <c r="E28" t="str">
        <f t="shared" si="4"/>
        <v/>
      </c>
      <c r="F28" t="str">
        <f t="shared" si="4"/>
        <v/>
      </c>
      <c r="G28" t="str">
        <f t="shared" si="4"/>
        <v/>
      </c>
      <c r="H28" t="str">
        <f t="shared" si="4"/>
        <v/>
      </c>
      <c r="I28" t="str">
        <f t="shared" si="4"/>
        <v/>
      </c>
      <c r="J28" t="str">
        <f t="shared" si="4"/>
        <v/>
      </c>
      <c r="K28" t="str">
        <f t="shared" si="4"/>
        <v/>
      </c>
      <c r="L28" t="str">
        <f t="shared" si="4"/>
        <v/>
      </c>
      <c r="M28" t="str">
        <f t="shared" si="5"/>
        <v/>
      </c>
      <c r="N28" t="str">
        <f t="shared" si="5"/>
        <v/>
      </c>
      <c r="O28" t="str">
        <f t="shared" si="5"/>
        <v/>
      </c>
      <c r="P28" t="str">
        <f t="shared" si="5"/>
        <v/>
      </c>
      <c r="Q28" t="str">
        <f t="shared" si="5"/>
        <v/>
      </c>
      <c r="R28" t="str">
        <f t="shared" si="5"/>
        <v/>
      </c>
      <c r="S28" t="str">
        <f t="shared" si="5"/>
        <v/>
      </c>
      <c r="T28">
        <f t="shared" si="5"/>
        <v>1450000</v>
      </c>
      <c r="U28" t="str">
        <f t="shared" si="5"/>
        <v/>
      </c>
    </row>
    <row r="29" spans="1:21" x14ac:dyDescent="0.25">
      <c r="A29" t="str">
        <f>Database!A29</f>
        <v>ARI</v>
      </c>
      <c r="B29" t="str">
        <f>Database!F29</f>
        <v>CAN</v>
      </c>
      <c r="C29">
        <f>Database!G29</f>
        <v>5500000</v>
      </c>
      <c r="D29" t="str">
        <f t="shared" si="4"/>
        <v/>
      </c>
      <c r="E29" t="str">
        <f t="shared" si="4"/>
        <v/>
      </c>
      <c r="F29" t="str">
        <f t="shared" si="4"/>
        <v/>
      </c>
      <c r="G29">
        <f t="shared" si="4"/>
        <v>5500000</v>
      </c>
      <c r="H29" t="str">
        <f t="shared" si="4"/>
        <v/>
      </c>
      <c r="I29" t="str">
        <f t="shared" si="4"/>
        <v/>
      </c>
      <c r="J29" t="str">
        <f t="shared" si="4"/>
        <v/>
      </c>
      <c r="K29" t="str">
        <f t="shared" si="4"/>
        <v/>
      </c>
      <c r="L29" t="str">
        <f t="shared" si="4"/>
        <v/>
      </c>
      <c r="M29" t="str">
        <f t="shared" si="5"/>
        <v/>
      </c>
      <c r="N29" t="str">
        <f t="shared" si="5"/>
        <v/>
      </c>
      <c r="O29" t="str">
        <f t="shared" si="5"/>
        <v/>
      </c>
      <c r="P29" t="str">
        <f t="shared" si="5"/>
        <v/>
      </c>
      <c r="Q29" t="str">
        <f t="shared" si="5"/>
        <v/>
      </c>
      <c r="R29" t="str">
        <f t="shared" si="5"/>
        <v/>
      </c>
      <c r="S29" t="str">
        <f t="shared" si="5"/>
        <v/>
      </c>
      <c r="T29" t="str">
        <f t="shared" si="5"/>
        <v/>
      </c>
      <c r="U29" t="str">
        <f t="shared" si="5"/>
        <v/>
      </c>
    </row>
    <row r="30" spans="1:21" x14ac:dyDescent="0.25">
      <c r="A30" t="str">
        <f>Database!A30</f>
        <v>ARI</v>
      </c>
      <c r="B30" t="str">
        <f>Database!F30</f>
        <v>USA</v>
      </c>
      <c r="C30">
        <f>Database!G30</f>
        <v>750000</v>
      </c>
      <c r="D30" t="str">
        <f t="shared" si="4"/>
        <v/>
      </c>
      <c r="E30" t="str">
        <f t="shared" si="4"/>
        <v/>
      </c>
      <c r="F30" t="str">
        <f t="shared" si="4"/>
        <v/>
      </c>
      <c r="G30" t="str">
        <f t="shared" si="4"/>
        <v/>
      </c>
      <c r="H30" t="str">
        <f t="shared" si="4"/>
        <v/>
      </c>
      <c r="I30" t="str">
        <f t="shared" si="4"/>
        <v/>
      </c>
      <c r="J30" t="str">
        <f t="shared" si="4"/>
        <v/>
      </c>
      <c r="K30" t="str">
        <f t="shared" si="4"/>
        <v/>
      </c>
      <c r="L30" t="str">
        <f t="shared" si="4"/>
        <v/>
      </c>
      <c r="M30" t="str">
        <f t="shared" si="5"/>
        <v/>
      </c>
      <c r="N30" t="str">
        <f t="shared" si="5"/>
        <v/>
      </c>
      <c r="O30" t="str">
        <f t="shared" si="5"/>
        <v/>
      </c>
      <c r="P30" t="str">
        <f t="shared" si="5"/>
        <v/>
      </c>
      <c r="Q30" t="str">
        <f t="shared" si="5"/>
        <v/>
      </c>
      <c r="R30" t="str">
        <f t="shared" si="5"/>
        <v/>
      </c>
      <c r="S30" t="str">
        <f t="shared" si="5"/>
        <v/>
      </c>
      <c r="T30">
        <f t="shared" si="5"/>
        <v>750000</v>
      </c>
      <c r="U30" t="str">
        <f t="shared" si="5"/>
        <v/>
      </c>
    </row>
    <row r="31" spans="1:21" x14ac:dyDescent="0.25">
      <c r="A31" t="str">
        <f>Database!A31</f>
        <v>ARI</v>
      </c>
      <c r="B31" t="str">
        <f>Database!F31</f>
        <v>USA</v>
      </c>
      <c r="C31">
        <f>Database!G31</f>
        <v>1125875</v>
      </c>
      <c r="D31" t="str">
        <f t="shared" si="4"/>
        <v/>
      </c>
      <c r="E31" t="str">
        <f t="shared" si="4"/>
        <v/>
      </c>
      <c r="F31" t="str">
        <f t="shared" si="4"/>
        <v/>
      </c>
      <c r="G31" t="str">
        <f t="shared" si="4"/>
        <v/>
      </c>
      <c r="H31" t="str">
        <f t="shared" si="4"/>
        <v/>
      </c>
      <c r="I31" t="str">
        <f t="shared" si="4"/>
        <v/>
      </c>
      <c r="J31" t="str">
        <f t="shared" si="4"/>
        <v/>
      </c>
      <c r="K31" t="str">
        <f t="shared" si="4"/>
        <v/>
      </c>
      <c r="L31" t="str">
        <f t="shared" si="4"/>
        <v/>
      </c>
      <c r="M31" t="str">
        <f t="shared" si="5"/>
        <v/>
      </c>
      <c r="N31" t="str">
        <f t="shared" si="5"/>
        <v/>
      </c>
      <c r="O31" t="str">
        <f t="shared" si="5"/>
        <v/>
      </c>
      <c r="P31" t="str">
        <f t="shared" si="5"/>
        <v/>
      </c>
      <c r="Q31" t="str">
        <f t="shared" si="5"/>
        <v/>
      </c>
      <c r="R31" t="str">
        <f t="shared" si="5"/>
        <v/>
      </c>
      <c r="S31" t="str">
        <f t="shared" si="5"/>
        <v/>
      </c>
      <c r="T31">
        <f t="shared" si="5"/>
        <v>1125875</v>
      </c>
      <c r="U31" t="str">
        <f t="shared" si="5"/>
        <v/>
      </c>
    </row>
    <row r="32" spans="1:21" x14ac:dyDescent="0.25">
      <c r="A32" t="str">
        <f>Database!A32</f>
        <v>ARI</v>
      </c>
      <c r="B32" t="str">
        <f>Database!F32</f>
        <v>USA</v>
      </c>
      <c r="C32">
        <f>Database!G32</f>
        <v>7150000</v>
      </c>
      <c r="D32" t="str">
        <f t="shared" ref="D32:L41" si="6">IF($B32=D$1,$C32,"")</f>
        <v/>
      </c>
      <c r="E32" t="str">
        <f t="shared" si="6"/>
        <v/>
      </c>
      <c r="F32" t="str">
        <f t="shared" si="6"/>
        <v/>
      </c>
      <c r="G32" t="str">
        <f t="shared" si="6"/>
        <v/>
      </c>
      <c r="H32" t="str">
        <f t="shared" si="6"/>
        <v/>
      </c>
      <c r="I32" t="str">
        <f t="shared" si="6"/>
        <v/>
      </c>
      <c r="J32" t="str">
        <f t="shared" si="6"/>
        <v/>
      </c>
      <c r="K32" t="str">
        <f t="shared" si="6"/>
        <v/>
      </c>
      <c r="L32" t="str">
        <f t="shared" si="6"/>
        <v/>
      </c>
      <c r="M32" t="str">
        <f t="shared" ref="M32:U41" si="7">IF($B32=M$1,$C32,"")</f>
        <v/>
      </c>
      <c r="N32" t="str">
        <f t="shared" si="7"/>
        <v/>
      </c>
      <c r="O32" t="str">
        <f t="shared" si="7"/>
        <v/>
      </c>
      <c r="P32" t="str">
        <f t="shared" si="7"/>
        <v/>
      </c>
      <c r="Q32" t="str">
        <f t="shared" si="7"/>
        <v/>
      </c>
      <c r="R32" t="str">
        <f t="shared" si="7"/>
        <v/>
      </c>
      <c r="S32" t="str">
        <f t="shared" si="7"/>
        <v/>
      </c>
      <c r="T32">
        <f t="shared" si="7"/>
        <v>7150000</v>
      </c>
      <c r="U32" t="str">
        <f t="shared" si="7"/>
        <v/>
      </c>
    </row>
    <row r="33" spans="1:21" x14ac:dyDescent="0.25">
      <c r="A33" t="str">
        <f>Database!A33</f>
        <v>ARI</v>
      </c>
      <c r="B33" t="str">
        <f>Database!F33</f>
        <v>CAN</v>
      </c>
      <c r="C33">
        <f>Database!G33</f>
        <v>850000</v>
      </c>
      <c r="D33" t="str">
        <f t="shared" si="6"/>
        <v/>
      </c>
      <c r="E33" t="str">
        <f t="shared" si="6"/>
        <v/>
      </c>
      <c r="F33" t="str">
        <f t="shared" si="6"/>
        <v/>
      </c>
      <c r="G33">
        <f t="shared" si="6"/>
        <v>850000</v>
      </c>
      <c r="H33" t="str">
        <f t="shared" si="6"/>
        <v/>
      </c>
      <c r="I33" t="str">
        <f t="shared" si="6"/>
        <v/>
      </c>
      <c r="J33" t="str">
        <f t="shared" si="6"/>
        <v/>
      </c>
      <c r="K33" t="str">
        <f t="shared" si="6"/>
        <v/>
      </c>
      <c r="L33" t="str">
        <f t="shared" si="6"/>
        <v/>
      </c>
      <c r="M33" t="str">
        <f t="shared" si="7"/>
        <v/>
      </c>
      <c r="N33" t="str">
        <f t="shared" si="7"/>
        <v/>
      </c>
      <c r="O33" t="str">
        <f t="shared" si="7"/>
        <v/>
      </c>
      <c r="P33" t="str">
        <f t="shared" si="7"/>
        <v/>
      </c>
      <c r="Q33" t="str">
        <f t="shared" si="7"/>
        <v/>
      </c>
      <c r="R33" t="str">
        <f t="shared" si="7"/>
        <v/>
      </c>
      <c r="S33" t="str">
        <f t="shared" si="7"/>
        <v/>
      </c>
      <c r="T33" t="str">
        <f t="shared" si="7"/>
        <v/>
      </c>
      <c r="U33" t="str">
        <f t="shared" si="7"/>
        <v/>
      </c>
    </row>
    <row r="34" spans="1:21" x14ac:dyDescent="0.25">
      <c r="A34" t="str">
        <f>Database!A34</f>
        <v>ARI</v>
      </c>
      <c r="B34" t="str">
        <f>Database!F34</f>
        <v>CAN</v>
      </c>
      <c r="C34">
        <f>Database!G34</f>
        <v>950000</v>
      </c>
      <c r="D34" t="str">
        <f t="shared" si="6"/>
        <v/>
      </c>
      <c r="E34" t="str">
        <f t="shared" si="6"/>
        <v/>
      </c>
      <c r="F34" t="str">
        <f t="shared" si="6"/>
        <v/>
      </c>
      <c r="G34">
        <f t="shared" si="6"/>
        <v>950000</v>
      </c>
      <c r="H34" t="str">
        <f t="shared" si="6"/>
        <v/>
      </c>
      <c r="I34" t="str">
        <f t="shared" si="6"/>
        <v/>
      </c>
      <c r="J34" t="str">
        <f t="shared" si="6"/>
        <v/>
      </c>
      <c r="K34" t="str">
        <f t="shared" si="6"/>
        <v/>
      </c>
      <c r="L34" t="str">
        <f t="shared" si="6"/>
        <v/>
      </c>
      <c r="M34" t="str">
        <f t="shared" si="7"/>
        <v/>
      </c>
      <c r="N34" t="str">
        <f t="shared" si="7"/>
        <v/>
      </c>
      <c r="O34" t="str">
        <f t="shared" si="7"/>
        <v/>
      </c>
      <c r="P34" t="str">
        <f t="shared" si="7"/>
        <v/>
      </c>
      <c r="Q34" t="str">
        <f t="shared" si="7"/>
        <v/>
      </c>
      <c r="R34" t="str">
        <f t="shared" si="7"/>
        <v/>
      </c>
      <c r="S34" t="str">
        <f t="shared" si="7"/>
        <v/>
      </c>
      <c r="T34" t="str">
        <f t="shared" si="7"/>
        <v/>
      </c>
      <c r="U34" t="str">
        <f t="shared" si="7"/>
        <v/>
      </c>
    </row>
    <row r="35" spans="1:21" x14ac:dyDescent="0.25">
      <c r="A35" t="str">
        <f>Database!A35</f>
        <v>ARI</v>
      </c>
      <c r="B35" t="str">
        <f>Database!F35</f>
        <v>CAN</v>
      </c>
      <c r="C35">
        <f>Database!G35</f>
        <v>883750</v>
      </c>
      <c r="D35" t="str">
        <f t="shared" si="6"/>
        <v/>
      </c>
      <c r="E35" t="str">
        <f t="shared" si="6"/>
        <v/>
      </c>
      <c r="F35" t="str">
        <f t="shared" si="6"/>
        <v/>
      </c>
      <c r="G35">
        <f t="shared" si="6"/>
        <v>883750</v>
      </c>
      <c r="H35" t="str">
        <f t="shared" si="6"/>
        <v/>
      </c>
      <c r="I35" t="str">
        <f t="shared" si="6"/>
        <v/>
      </c>
      <c r="J35" t="str">
        <f t="shared" si="6"/>
        <v/>
      </c>
      <c r="K35" t="str">
        <f t="shared" si="6"/>
        <v/>
      </c>
      <c r="L35" t="str">
        <f t="shared" si="6"/>
        <v/>
      </c>
      <c r="M35" t="str">
        <f t="shared" si="7"/>
        <v/>
      </c>
      <c r="N35" t="str">
        <f t="shared" si="7"/>
        <v/>
      </c>
      <c r="O35" t="str">
        <f t="shared" si="7"/>
        <v/>
      </c>
      <c r="P35" t="str">
        <f t="shared" si="7"/>
        <v/>
      </c>
      <c r="Q35" t="str">
        <f t="shared" si="7"/>
        <v/>
      </c>
      <c r="R35" t="str">
        <f t="shared" si="7"/>
        <v/>
      </c>
      <c r="S35" t="str">
        <f t="shared" si="7"/>
        <v/>
      </c>
      <c r="T35" t="str">
        <f t="shared" si="7"/>
        <v/>
      </c>
      <c r="U35" t="str">
        <f t="shared" si="7"/>
        <v/>
      </c>
    </row>
    <row r="36" spans="1:21" x14ac:dyDescent="0.25">
      <c r="A36" t="str">
        <f>Database!A36</f>
        <v>ARI</v>
      </c>
      <c r="B36" t="str">
        <f>Database!F36</f>
        <v>USA</v>
      </c>
      <c r="C36">
        <f>Database!G36</f>
        <v>4600000</v>
      </c>
      <c r="D36" t="str">
        <f t="shared" si="6"/>
        <v/>
      </c>
      <c r="E36" t="str">
        <f t="shared" si="6"/>
        <v/>
      </c>
      <c r="F36" t="str">
        <f t="shared" si="6"/>
        <v/>
      </c>
      <c r="G36" t="str">
        <f t="shared" si="6"/>
        <v/>
      </c>
      <c r="H36" t="str">
        <f t="shared" si="6"/>
        <v/>
      </c>
      <c r="I36" t="str">
        <f t="shared" si="6"/>
        <v/>
      </c>
      <c r="J36" t="str">
        <f t="shared" si="6"/>
        <v/>
      </c>
      <c r="K36" t="str">
        <f t="shared" si="6"/>
        <v/>
      </c>
      <c r="L36" t="str">
        <f t="shared" si="6"/>
        <v/>
      </c>
      <c r="M36" t="str">
        <f t="shared" si="7"/>
        <v/>
      </c>
      <c r="N36" t="str">
        <f t="shared" si="7"/>
        <v/>
      </c>
      <c r="O36" t="str">
        <f t="shared" si="7"/>
        <v/>
      </c>
      <c r="P36" t="str">
        <f t="shared" si="7"/>
        <v/>
      </c>
      <c r="Q36" t="str">
        <f t="shared" si="7"/>
        <v/>
      </c>
      <c r="R36" t="str">
        <f t="shared" si="7"/>
        <v/>
      </c>
      <c r="S36" t="str">
        <f t="shared" si="7"/>
        <v/>
      </c>
      <c r="T36">
        <f t="shared" si="7"/>
        <v>4600000</v>
      </c>
      <c r="U36" t="str">
        <f t="shared" si="7"/>
        <v/>
      </c>
    </row>
    <row r="37" spans="1:21" x14ac:dyDescent="0.25">
      <c r="A37" t="str">
        <f>Database!A37</f>
        <v>ARI</v>
      </c>
      <c r="B37" t="str">
        <f>Database!F37</f>
        <v>CHE</v>
      </c>
      <c r="C37">
        <f>Database!G37</f>
        <v>886667</v>
      </c>
      <c r="D37" t="str">
        <f t="shared" si="6"/>
        <v/>
      </c>
      <c r="E37" t="str">
        <f t="shared" si="6"/>
        <v/>
      </c>
      <c r="F37" t="str">
        <f t="shared" si="6"/>
        <v/>
      </c>
      <c r="G37" t="str">
        <f t="shared" si="6"/>
        <v/>
      </c>
      <c r="H37">
        <f t="shared" si="6"/>
        <v>886667</v>
      </c>
      <c r="I37" t="str">
        <f t="shared" si="6"/>
        <v/>
      </c>
      <c r="J37" t="str">
        <f t="shared" si="6"/>
        <v/>
      </c>
      <c r="K37" t="str">
        <f t="shared" si="6"/>
        <v/>
      </c>
      <c r="L37" t="str">
        <f t="shared" si="6"/>
        <v/>
      </c>
      <c r="M37" t="str">
        <f t="shared" si="7"/>
        <v/>
      </c>
      <c r="N37" t="str">
        <f t="shared" si="7"/>
        <v/>
      </c>
      <c r="O37" t="str">
        <f t="shared" si="7"/>
        <v/>
      </c>
      <c r="P37" t="str">
        <f t="shared" si="7"/>
        <v/>
      </c>
      <c r="Q37" t="str">
        <f t="shared" si="7"/>
        <v/>
      </c>
      <c r="R37" t="str">
        <f t="shared" si="7"/>
        <v/>
      </c>
      <c r="S37" t="str">
        <f t="shared" si="7"/>
        <v/>
      </c>
      <c r="T37" t="str">
        <f t="shared" si="7"/>
        <v/>
      </c>
      <c r="U37" t="str">
        <f t="shared" si="7"/>
        <v/>
      </c>
    </row>
    <row r="38" spans="1:21" x14ac:dyDescent="0.25">
      <c r="A38" t="str">
        <f>Database!A38</f>
        <v>ARI</v>
      </c>
      <c r="B38" t="str">
        <f>Database!F38</f>
        <v>USA</v>
      </c>
      <c r="C38">
        <f>Database!G38</f>
        <v>750000</v>
      </c>
      <c r="D38" t="str">
        <f t="shared" si="6"/>
        <v/>
      </c>
      <c r="E38" t="str">
        <f t="shared" si="6"/>
        <v/>
      </c>
      <c r="F38" t="str">
        <f t="shared" si="6"/>
        <v/>
      </c>
      <c r="G38" t="str">
        <f t="shared" si="6"/>
        <v/>
      </c>
      <c r="H38" t="str">
        <f t="shared" si="6"/>
        <v/>
      </c>
      <c r="I38" t="str">
        <f t="shared" si="6"/>
        <v/>
      </c>
      <c r="J38" t="str">
        <f t="shared" si="6"/>
        <v/>
      </c>
      <c r="K38" t="str">
        <f t="shared" si="6"/>
        <v/>
      </c>
      <c r="L38" t="str">
        <f t="shared" si="6"/>
        <v/>
      </c>
      <c r="M38" t="str">
        <f t="shared" si="7"/>
        <v/>
      </c>
      <c r="N38" t="str">
        <f t="shared" si="7"/>
        <v/>
      </c>
      <c r="O38" t="str">
        <f t="shared" si="7"/>
        <v/>
      </c>
      <c r="P38" t="str">
        <f t="shared" si="7"/>
        <v/>
      </c>
      <c r="Q38" t="str">
        <f t="shared" si="7"/>
        <v/>
      </c>
      <c r="R38" t="str">
        <f t="shared" si="7"/>
        <v/>
      </c>
      <c r="S38" t="str">
        <f t="shared" si="7"/>
        <v/>
      </c>
      <c r="T38">
        <f t="shared" si="7"/>
        <v>750000</v>
      </c>
      <c r="U38" t="str">
        <f t="shared" si="7"/>
        <v/>
      </c>
    </row>
    <row r="39" spans="1:21" x14ac:dyDescent="0.25">
      <c r="A39" t="str">
        <f>Database!A39</f>
        <v>ARI</v>
      </c>
      <c r="B39" t="str">
        <f>Database!F39</f>
        <v>CAN</v>
      </c>
      <c r="C39">
        <f>Database!G39</f>
        <v>1275000</v>
      </c>
      <c r="D39" t="str">
        <f t="shared" si="6"/>
        <v/>
      </c>
      <c r="E39" t="str">
        <f t="shared" si="6"/>
        <v/>
      </c>
      <c r="F39" t="str">
        <f t="shared" si="6"/>
        <v/>
      </c>
      <c r="G39">
        <f t="shared" si="6"/>
        <v>1275000</v>
      </c>
      <c r="H39" t="str">
        <f t="shared" si="6"/>
        <v/>
      </c>
      <c r="I39" t="str">
        <f t="shared" si="6"/>
        <v/>
      </c>
      <c r="J39" t="str">
        <f t="shared" si="6"/>
        <v/>
      </c>
      <c r="K39" t="str">
        <f t="shared" si="6"/>
        <v/>
      </c>
      <c r="L39" t="str">
        <f t="shared" si="6"/>
        <v/>
      </c>
      <c r="M39" t="str">
        <f t="shared" si="7"/>
        <v/>
      </c>
      <c r="N39" t="str">
        <f t="shared" si="7"/>
        <v/>
      </c>
      <c r="O39" t="str">
        <f t="shared" si="7"/>
        <v/>
      </c>
      <c r="P39" t="str">
        <f t="shared" si="7"/>
        <v/>
      </c>
      <c r="Q39" t="str">
        <f t="shared" si="7"/>
        <v/>
      </c>
      <c r="R39" t="str">
        <f t="shared" si="7"/>
        <v/>
      </c>
      <c r="S39" t="str">
        <f t="shared" si="7"/>
        <v/>
      </c>
      <c r="T39" t="str">
        <f t="shared" si="7"/>
        <v/>
      </c>
      <c r="U39" t="str">
        <f t="shared" si="7"/>
        <v/>
      </c>
    </row>
    <row r="40" spans="1:21" x14ac:dyDescent="0.25">
      <c r="A40" t="str">
        <f>Database!A40</f>
        <v>ARI</v>
      </c>
      <c r="B40" t="str">
        <f>Database!F40</f>
        <v>CAN</v>
      </c>
      <c r="C40">
        <f>Database!G40</f>
        <v>1275000</v>
      </c>
      <c r="D40" t="str">
        <f t="shared" si="6"/>
        <v/>
      </c>
      <c r="E40" t="str">
        <f t="shared" si="6"/>
        <v/>
      </c>
      <c r="F40" t="str">
        <f t="shared" si="6"/>
        <v/>
      </c>
      <c r="G40">
        <f t="shared" si="6"/>
        <v>1275000</v>
      </c>
      <c r="H40" t="str">
        <f t="shared" si="6"/>
        <v/>
      </c>
      <c r="I40" t="str">
        <f t="shared" si="6"/>
        <v/>
      </c>
      <c r="J40" t="str">
        <f t="shared" si="6"/>
        <v/>
      </c>
      <c r="K40" t="str">
        <f t="shared" si="6"/>
        <v/>
      </c>
      <c r="L40" t="str">
        <f t="shared" si="6"/>
        <v/>
      </c>
      <c r="M40" t="str">
        <f t="shared" si="7"/>
        <v/>
      </c>
      <c r="N40" t="str">
        <f t="shared" si="7"/>
        <v/>
      </c>
      <c r="O40" t="str">
        <f t="shared" si="7"/>
        <v/>
      </c>
      <c r="P40" t="str">
        <f t="shared" si="7"/>
        <v/>
      </c>
      <c r="Q40" t="str">
        <f t="shared" si="7"/>
        <v/>
      </c>
      <c r="R40" t="str">
        <f t="shared" si="7"/>
        <v/>
      </c>
      <c r="S40" t="str">
        <f t="shared" si="7"/>
        <v/>
      </c>
      <c r="T40" t="str">
        <f t="shared" si="7"/>
        <v/>
      </c>
      <c r="U40" t="str">
        <f t="shared" si="7"/>
        <v/>
      </c>
    </row>
    <row r="41" spans="1:21" x14ac:dyDescent="0.25">
      <c r="A41" t="str">
        <f>Database!A41</f>
        <v>ARI</v>
      </c>
      <c r="B41" t="str">
        <f>Database!F41</f>
        <v>CZE</v>
      </c>
      <c r="C41">
        <f>Database!G41</f>
        <v>2725000</v>
      </c>
      <c r="D41" t="str">
        <f t="shared" si="6"/>
        <v/>
      </c>
      <c r="E41" t="str">
        <f t="shared" si="6"/>
        <v/>
      </c>
      <c r="F41" t="str">
        <f t="shared" si="6"/>
        <v/>
      </c>
      <c r="G41" t="str">
        <f t="shared" si="6"/>
        <v/>
      </c>
      <c r="H41" t="str">
        <f t="shared" si="6"/>
        <v/>
      </c>
      <c r="I41">
        <f t="shared" si="6"/>
        <v>2725000</v>
      </c>
      <c r="J41" t="str">
        <f t="shared" si="6"/>
        <v/>
      </c>
      <c r="K41" t="str">
        <f t="shared" si="6"/>
        <v/>
      </c>
      <c r="L41" t="str">
        <f t="shared" si="6"/>
        <v/>
      </c>
      <c r="M41" t="str">
        <f t="shared" si="7"/>
        <v/>
      </c>
      <c r="N41" t="str">
        <f t="shared" si="7"/>
        <v/>
      </c>
      <c r="O41" t="str">
        <f t="shared" si="7"/>
        <v/>
      </c>
      <c r="P41" t="str">
        <f t="shared" si="7"/>
        <v/>
      </c>
      <c r="Q41" t="str">
        <f t="shared" si="7"/>
        <v/>
      </c>
      <c r="R41" t="str">
        <f t="shared" si="7"/>
        <v/>
      </c>
      <c r="S41" t="str">
        <f t="shared" si="7"/>
        <v/>
      </c>
      <c r="T41" t="str">
        <f t="shared" si="7"/>
        <v/>
      </c>
      <c r="U41" t="str">
        <f t="shared" si="7"/>
        <v/>
      </c>
    </row>
    <row r="42" spans="1:21" x14ac:dyDescent="0.25">
      <c r="A42" t="str">
        <f>Database!A42</f>
        <v>ARI</v>
      </c>
      <c r="B42" t="str">
        <f>Database!F42</f>
        <v>CAN</v>
      </c>
      <c r="C42">
        <f>Database!G42</f>
        <v>4300000</v>
      </c>
      <c r="D42" t="str">
        <f t="shared" ref="D42:L51" si="8">IF($B42=D$1,$C42,"")</f>
        <v/>
      </c>
      <c r="E42" t="str">
        <f t="shared" si="8"/>
        <v/>
      </c>
      <c r="F42" t="str">
        <f t="shared" si="8"/>
        <v/>
      </c>
      <c r="G42">
        <f t="shared" si="8"/>
        <v>4300000</v>
      </c>
      <c r="H42" t="str">
        <f t="shared" si="8"/>
        <v/>
      </c>
      <c r="I42" t="str">
        <f t="shared" si="8"/>
        <v/>
      </c>
      <c r="J42" t="str">
        <f t="shared" si="8"/>
        <v/>
      </c>
      <c r="K42" t="str">
        <f t="shared" si="8"/>
        <v/>
      </c>
      <c r="L42" t="str">
        <f t="shared" si="8"/>
        <v/>
      </c>
      <c r="M42" t="str">
        <f t="shared" ref="M42:U51" si="9">IF($B42=M$1,$C42,"")</f>
        <v/>
      </c>
      <c r="N42" t="str">
        <f t="shared" si="9"/>
        <v/>
      </c>
      <c r="O42" t="str">
        <f t="shared" si="9"/>
        <v/>
      </c>
      <c r="P42" t="str">
        <f t="shared" si="9"/>
        <v/>
      </c>
      <c r="Q42" t="str">
        <f t="shared" si="9"/>
        <v/>
      </c>
      <c r="R42" t="str">
        <f t="shared" si="9"/>
        <v/>
      </c>
      <c r="S42" t="str">
        <f t="shared" si="9"/>
        <v/>
      </c>
      <c r="T42" t="str">
        <f t="shared" si="9"/>
        <v/>
      </c>
      <c r="U42" t="str">
        <f t="shared" si="9"/>
        <v/>
      </c>
    </row>
    <row r="43" spans="1:21" x14ac:dyDescent="0.25">
      <c r="A43" t="str">
        <f>Database!A43</f>
        <v>ARI</v>
      </c>
      <c r="B43" t="str">
        <f>Database!F43</f>
        <v>CAN</v>
      </c>
      <c r="C43">
        <f>Database!G43</f>
        <v>775000</v>
      </c>
      <c r="D43" t="str">
        <f t="shared" si="8"/>
        <v/>
      </c>
      <c r="E43" t="str">
        <f t="shared" si="8"/>
        <v/>
      </c>
      <c r="F43" t="str">
        <f t="shared" si="8"/>
        <v/>
      </c>
      <c r="G43">
        <f t="shared" si="8"/>
        <v>775000</v>
      </c>
      <c r="H43" t="str">
        <f t="shared" si="8"/>
        <v/>
      </c>
      <c r="I43" t="str">
        <f t="shared" si="8"/>
        <v/>
      </c>
      <c r="J43" t="str">
        <f t="shared" si="8"/>
        <v/>
      </c>
      <c r="K43" t="str">
        <f t="shared" si="8"/>
        <v/>
      </c>
      <c r="L43" t="str">
        <f t="shared" si="8"/>
        <v/>
      </c>
      <c r="M43" t="str">
        <f t="shared" si="9"/>
        <v/>
      </c>
      <c r="N43" t="str">
        <f t="shared" si="9"/>
        <v/>
      </c>
      <c r="O43" t="str">
        <f t="shared" si="9"/>
        <v/>
      </c>
      <c r="P43" t="str">
        <f t="shared" si="9"/>
        <v/>
      </c>
      <c r="Q43" t="str">
        <f t="shared" si="9"/>
        <v/>
      </c>
      <c r="R43" t="str">
        <f t="shared" si="9"/>
        <v/>
      </c>
      <c r="S43" t="str">
        <f t="shared" si="9"/>
        <v/>
      </c>
      <c r="T43" t="str">
        <f t="shared" si="9"/>
        <v/>
      </c>
      <c r="U43" t="str">
        <f t="shared" si="9"/>
        <v/>
      </c>
    </row>
    <row r="44" spans="1:21" x14ac:dyDescent="0.25">
      <c r="A44" t="str">
        <f>Database!A44</f>
        <v>ARI</v>
      </c>
      <c r="B44" t="str">
        <f>Database!F44</f>
        <v>CAN</v>
      </c>
      <c r="C44">
        <f>Database!G44</f>
        <v>750000</v>
      </c>
      <c r="D44" t="str">
        <f t="shared" si="8"/>
        <v/>
      </c>
      <c r="E44" t="str">
        <f t="shared" si="8"/>
        <v/>
      </c>
      <c r="F44" t="str">
        <f t="shared" si="8"/>
        <v/>
      </c>
      <c r="G44">
        <f t="shared" si="8"/>
        <v>750000</v>
      </c>
      <c r="H44" t="str">
        <f t="shared" si="8"/>
        <v/>
      </c>
      <c r="I44" t="str">
        <f t="shared" si="8"/>
        <v/>
      </c>
      <c r="J44" t="str">
        <f t="shared" si="8"/>
        <v/>
      </c>
      <c r="K44" t="str">
        <f t="shared" si="8"/>
        <v/>
      </c>
      <c r="L44" t="str">
        <f t="shared" si="8"/>
        <v/>
      </c>
      <c r="M44" t="str">
        <f t="shared" si="9"/>
        <v/>
      </c>
      <c r="N44" t="str">
        <f t="shared" si="9"/>
        <v/>
      </c>
      <c r="O44" t="str">
        <f t="shared" si="9"/>
        <v/>
      </c>
      <c r="P44" t="str">
        <f t="shared" si="9"/>
        <v/>
      </c>
      <c r="Q44" t="str">
        <f t="shared" si="9"/>
        <v/>
      </c>
      <c r="R44" t="str">
        <f t="shared" si="9"/>
        <v/>
      </c>
      <c r="S44" t="str">
        <f t="shared" si="9"/>
        <v/>
      </c>
      <c r="T44" t="str">
        <f t="shared" si="9"/>
        <v/>
      </c>
      <c r="U44" t="str">
        <f t="shared" si="9"/>
        <v/>
      </c>
    </row>
    <row r="45" spans="1:21" x14ac:dyDescent="0.25">
      <c r="A45" t="str">
        <f>Database!A45</f>
        <v>ARI</v>
      </c>
      <c r="B45" t="str">
        <f>Database!F45</f>
        <v>SVK</v>
      </c>
      <c r="C45">
        <f>Database!G45</f>
        <v>817500</v>
      </c>
      <c r="D45" t="str">
        <f t="shared" si="8"/>
        <v/>
      </c>
      <c r="E45" t="str">
        <f t="shared" si="8"/>
        <v/>
      </c>
      <c r="F45" t="str">
        <f t="shared" si="8"/>
        <v/>
      </c>
      <c r="G45" t="str">
        <f t="shared" si="8"/>
        <v/>
      </c>
      <c r="H45" t="str">
        <f t="shared" si="8"/>
        <v/>
      </c>
      <c r="I45" t="str">
        <f t="shared" si="8"/>
        <v/>
      </c>
      <c r="J45" t="str">
        <f t="shared" si="8"/>
        <v/>
      </c>
      <c r="K45" t="str">
        <f t="shared" si="8"/>
        <v/>
      </c>
      <c r="L45" t="str">
        <f t="shared" si="8"/>
        <v/>
      </c>
      <c r="M45" t="str">
        <f t="shared" si="9"/>
        <v/>
      </c>
      <c r="N45" t="str">
        <f t="shared" si="9"/>
        <v/>
      </c>
      <c r="O45" t="str">
        <f t="shared" si="9"/>
        <v/>
      </c>
      <c r="P45" t="str">
        <f t="shared" si="9"/>
        <v/>
      </c>
      <c r="Q45">
        <f t="shared" si="9"/>
        <v>817500</v>
      </c>
      <c r="R45" t="str">
        <f t="shared" si="9"/>
        <v/>
      </c>
      <c r="S45" t="str">
        <f t="shared" si="9"/>
        <v/>
      </c>
      <c r="T45" t="str">
        <f t="shared" si="9"/>
        <v/>
      </c>
      <c r="U45" t="str">
        <f t="shared" si="9"/>
        <v/>
      </c>
    </row>
    <row r="46" spans="1:21" x14ac:dyDescent="0.25">
      <c r="A46" t="str">
        <f>Database!A46</f>
        <v>ARI</v>
      </c>
      <c r="B46" t="str">
        <f>Database!F46</f>
        <v>USA</v>
      </c>
      <c r="C46">
        <f>Database!G46</f>
        <v>883750</v>
      </c>
      <c r="D46" t="str">
        <f t="shared" si="8"/>
        <v/>
      </c>
      <c r="E46" t="str">
        <f t="shared" si="8"/>
        <v/>
      </c>
      <c r="F46" t="str">
        <f t="shared" si="8"/>
        <v/>
      </c>
      <c r="G46" t="str">
        <f t="shared" si="8"/>
        <v/>
      </c>
      <c r="H46" t="str">
        <f t="shared" si="8"/>
        <v/>
      </c>
      <c r="I46" t="str">
        <f t="shared" si="8"/>
        <v/>
      </c>
      <c r="J46" t="str">
        <f t="shared" si="8"/>
        <v/>
      </c>
      <c r="K46" t="str">
        <f t="shared" si="8"/>
        <v/>
      </c>
      <c r="L46" t="str">
        <f t="shared" si="8"/>
        <v/>
      </c>
      <c r="M46" t="str">
        <f t="shared" si="9"/>
        <v/>
      </c>
      <c r="N46" t="str">
        <f t="shared" si="9"/>
        <v/>
      </c>
      <c r="O46" t="str">
        <f t="shared" si="9"/>
        <v/>
      </c>
      <c r="P46" t="str">
        <f t="shared" si="9"/>
        <v/>
      </c>
      <c r="Q46" t="str">
        <f t="shared" si="9"/>
        <v/>
      </c>
      <c r="R46" t="str">
        <f t="shared" si="9"/>
        <v/>
      </c>
      <c r="S46" t="str">
        <f t="shared" si="9"/>
        <v/>
      </c>
      <c r="T46">
        <f t="shared" si="9"/>
        <v>883750</v>
      </c>
      <c r="U46" t="str">
        <f t="shared" si="9"/>
        <v/>
      </c>
    </row>
    <row r="47" spans="1:21" x14ac:dyDescent="0.25">
      <c r="A47" t="str">
        <f>Database!A47</f>
        <v>ARI</v>
      </c>
      <c r="B47" t="str">
        <f>Database!F47</f>
        <v>USA</v>
      </c>
      <c r="C47">
        <f>Database!G47</f>
        <v>900000</v>
      </c>
      <c r="D47" t="str">
        <f t="shared" si="8"/>
        <v/>
      </c>
      <c r="E47" t="str">
        <f t="shared" si="8"/>
        <v/>
      </c>
      <c r="F47" t="str">
        <f t="shared" si="8"/>
        <v/>
      </c>
      <c r="G47" t="str">
        <f t="shared" si="8"/>
        <v/>
      </c>
      <c r="H47" t="str">
        <f t="shared" si="8"/>
        <v/>
      </c>
      <c r="I47" t="str">
        <f t="shared" si="8"/>
        <v/>
      </c>
      <c r="J47" t="str">
        <f t="shared" si="8"/>
        <v/>
      </c>
      <c r="K47" t="str">
        <f t="shared" si="8"/>
        <v/>
      </c>
      <c r="L47" t="str">
        <f t="shared" si="8"/>
        <v/>
      </c>
      <c r="M47" t="str">
        <f t="shared" si="9"/>
        <v/>
      </c>
      <c r="N47" t="str">
        <f t="shared" si="9"/>
        <v/>
      </c>
      <c r="O47" t="str">
        <f t="shared" si="9"/>
        <v/>
      </c>
      <c r="P47" t="str">
        <f t="shared" si="9"/>
        <v/>
      </c>
      <c r="Q47" t="str">
        <f t="shared" si="9"/>
        <v/>
      </c>
      <c r="R47" t="str">
        <f t="shared" si="9"/>
        <v/>
      </c>
      <c r="S47" t="str">
        <f t="shared" si="9"/>
        <v/>
      </c>
      <c r="T47">
        <f t="shared" si="9"/>
        <v>900000</v>
      </c>
      <c r="U47" t="str">
        <f t="shared" si="9"/>
        <v/>
      </c>
    </row>
    <row r="48" spans="1:21" x14ac:dyDescent="0.25">
      <c r="A48" t="str">
        <f>Database!A48</f>
        <v>ARI</v>
      </c>
      <c r="B48" t="str">
        <f>Database!F48</f>
        <v>CAN</v>
      </c>
      <c r="C48">
        <f>Database!G48</f>
        <v>2500000</v>
      </c>
      <c r="D48" t="str">
        <f t="shared" si="8"/>
        <v/>
      </c>
      <c r="E48" t="str">
        <f t="shared" si="8"/>
        <v/>
      </c>
      <c r="F48" t="str">
        <f t="shared" si="8"/>
        <v/>
      </c>
      <c r="G48">
        <f t="shared" si="8"/>
        <v>2500000</v>
      </c>
      <c r="H48" t="str">
        <f t="shared" si="8"/>
        <v/>
      </c>
      <c r="I48" t="str">
        <f t="shared" si="8"/>
        <v/>
      </c>
      <c r="J48" t="str">
        <f t="shared" si="8"/>
        <v/>
      </c>
      <c r="K48" t="str">
        <f t="shared" si="8"/>
        <v/>
      </c>
      <c r="L48" t="str">
        <f t="shared" si="8"/>
        <v/>
      </c>
      <c r="M48" t="str">
        <f t="shared" si="9"/>
        <v/>
      </c>
      <c r="N48" t="str">
        <f t="shared" si="9"/>
        <v/>
      </c>
      <c r="O48" t="str">
        <f t="shared" si="9"/>
        <v/>
      </c>
      <c r="P48" t="str">
        <f t="shared" si="9"/>
        <v/>
      </c>
      <c r="Q48" t="str">
        <f t="shared" si="9"/>
        <v/>
      </c>
      <c r="R48" t="str">
        <f t="shared" si="9"/>
        <v/>
      </c>
      <c r="S48" t="str">
        <f t="shared" si="9"/>
        <v/>
      </c>
      <c r="T48" t="str">
        <f t="shared" si="9"/>
        <v/>
      </c>
      <c r="U48" t="str">
        <f t="shared" si="9"/>
        <v/>
      </c>
    </row>
    <row r="49" spans="1:21" x14ac:dyDescent="0.25">
      <c r="A49" t="str">
        <f>Database!A49</f>
        <v>ARI</v>
      </c>
      <c r="B49" t="str">
        <f>Database!F49</f>
        <v>USA</v>
      </c>
      <c r="C49">
        <f>Database!G49</f>
        <v>5850000</v>
      </c>
      <c r="D49" t="str">
        <f t="shared" si="8"/>
        <v/>
      </c>
      <c r="E49" t="str">
        <f t="shared" si="8"/>
        <v/>
      </c>
      <c r="F49" t="str">
        <f t="shared" si="8"/>
        <v/>
      </c>
      <c r="G49" t="str">
        <f t="shared" si="8"/>
        <v/>
      </c>
      <c r="H49" t="str">
        <f t="shared" si="8"/>
        <v/>
      </c>
      <c r="I49" t="str">
        <f t="shared" si="8"/>
        <v/>
      </c>
      <c r="J49" t="str">
        <f t="shared" si="8"/>
        <v/>
      </c>
      <c r="K49" t="str">
        <f t="shared" si="8"/>
        <v/>
      </c>
      <c r="L49" t="str">
        <f t="shared" si="8"/>
        <v/>
      </c>
      <c r="M49" t="str">
        <f t="shared" si="9"/>
        <v/>
      </c>
      <c r="N49" t="str">
        <f t="shared" si="9"/>
        <v/>
      </c>
      <c r="O49" t="str">
        <f t="shared" si="9"/>
        <v/>
      </c>
      <c r="P49" t="str">
        <f t="shared" si="9"/>
        <v/>
      </c>
      <c r="Q49" t="str">
        <f t="shared" si="9"/>
        <v/>
      </c>
      <c r="R49" t="str">
        <f t="shared" si="9"/>
        <v/>
      </c>
      <c r="S49" t="str">
        <f t="shared" si="9"/>
        <v/>
      </c>
      <c r="T49">
        <f t="shared" si="9"/>
        <v>5850000</v>
      </c>
      <c r="U49" t="str">
        <f t="shared" si="9"/>
        <v/>
      </c>
    </row>
    <row r="50" spans="1:21" x14ac:dyDescent="0.25">
      <c r="A50" t="str">
        <f>Database!A50</f>
        <v>ARI</v>
      </c>
      <c r="B50" t="str">
        <f>Database!F50</f>
        <v>USA</v>
      </c>
      <c r="C50">
        <f>Database!G50</f>
        <v>4500000</v>
      </c>
      <c r="D50" t="str">
        <f t="shared" si="8"/>
        <v/>
      </c>
      <c r="E50" t="str">
        <f t="shared" si="8"/>
        <v/>
      </c>
      <c r="F50" t="str">
        <f t="shared" si="8"/>
        <v/>
      </c>
      <c r="G50" t="str">
        <f t="shared" si="8"/>
        <v/>
      </c>
      <c r="H50" t="str">
        <f t="shared" si="8"/>
        <v/>
      </c>
      <c r="I50" t="str">
        <f t="shared" si="8"/>
        <v/>
      </c>
      <c r="J50" t="str">
        <f t="shared" si="8"/>
        <v/>
      </c>
      <c r="K50" t="str">
        <f t="shared" si="8"/>
        <v/>
      </c>
      <c r="L50" t="str">
        <f t="shared" si="8"/>
        <v/>
      </c>
      <c r="M50" t="str">
        <f t="shared" si="9"/>
        <v/>
      </c>
      <c r="N50" t="str">
        <f t="shared" si="9"/>
        <v/>
      </c>
      <c r="O50" t="str">
        <f t="shared" si="9"/>
        <v/>
      </c>
      <c r="P50" t="str">
        <f t="shared" si="9"/>
        <v/>
      </c>
      <c r="Q50" t="str">
        <f t="shared" si="9"/>
        <v/>
      </c>
      <c r="R50" t="str">
        <f t="shared" si="9"/>
        <v/>
      </c>
      <c r="S50" t="str">
        <f t="shared" si="9"/>
        <v/>
      </c>
      <c r="T50">
        <f t="shared" si="9"/>
        <v>4500000</v>
      </c>
      <c r="U50" t="str">
        <f t="shared" si="9"/>
        <v/>
      </c>
    </row>
    <row r="51" spans="1:21" x14ac:dyDescent="0.25">
      <c r="A51" t="str">
        <f>Database!A51</f>
        <v>ARI</v>
      </c>
      <c r="B51" t="str">
        <f>Database!F51</f>
        <v>USA</v>
      </c>
      <c r="C51">
        <f>Database!G51</f>
        <v>1750000</v>
      </c>
      <c r="D51" t="str">
        <f t="shared" si="8"/>
        <v/>
      </c>
      <c r="E51" t="str">
        <f t="shared" si="8"/>
        <v/>
      </c>
      <c r="F51" t="str">
        <f t="shared" si="8"/>
        <v/>
      </c>
      <c r="G51" t="str">
        <f t="shared" si="8"/>
        <v/>
      </c>
      <c r="H51" t="str">
        <f t="shared" si="8"/>
        <v/>
      </c>
      <c r="I51" t="str">
        <f t="shared" si="8"/>
        <v/>
      </c>
      <c r="J51" t="str">
        <f t="shared" si="8"/>
        <v/>
      </c>
      <c r="K51" t="str">
        <f t="shared" si="8"/>
        <v/>
      </c>
      <c r="L51" t="str">
        <f t="shared" si="8"/>
        <v/>
      </c>
      <c r="M51" t="str">
        <f t="shared" si="9"/>
        <v/>
      </c>
      <c r="N51" t="str">
        <f t="shared" si="9"/>
        <v/>
      </c>
      <c r="O51" t="str">
        <f t="shared" si="9"/>
        <v/>
      </c>
      <c r="P51" t="str">
        <f t="shared" si="9"/>
        <v/>
      </c>
      <c r="Q51" t="str">
        <f t="shared" si="9"/>
        <v/>
      </c>
      <c r="R51" t="str">
        <f t="shared" si="9"/>
        <v/>
      </c>
      <c r="S51" t="str">
        <f t="shared" si="9"/>
        <v/>
      </c>
      <c r="T51">
        <f t="shared" si="9"/>
        <v>1750000</v>
      </c>
      <c r="U51" t="str">
        <f t="shared" si="9"/>
        <v/>
      </c>
    </row>
    <row r="52" spans="1:21" x14ac:dyDescent="0.25">
      <c r="A52" t="str">
        <f>Database!A52</f>
        <v>ARI</v>
      </c>
      <c r="B52" t="str">
        <f>Database!F52</f>
        <v>CAN</v>
      </c>
      <c r="C52">
        <f>Database!G52</f>
        <v>1250000</v>
      </c>
      <c r="D52" t="str">
        <f t="shared" ref="D52:L61" si="10">IF($B52=D$1,$C52,"")</f>
        <v/>
      </c>
      <c r="E52" t="str">
        <f t="shared" si="10"/>
        <v/>
      </c>
      <c r="F52" t="str">
        <f t="shared" si="10"/>
        <v/>
      </c>
      <c r="G52">
        <f t="shared" si="10"/>
        <v>1250000</v>
      </c>
      <c r="H52" t="str">
        <f t="shared" si="10"/>
        <v/>
      </c>
      <c r="I52" t="str">
        <f t="shared" si="10"/>
        <v/>
      </c>
      <c r="J52" t="str">
        <f t="shared" si="10"/>
        <v/>
      </c>
      <c r="K52" t="str">
        <f t="shared" si="10"/>
        <v/>
      </c>
      <c r="L52" t="str">
        <f t="shared" si="10"/>
        <v/>
      </c>
      <c r="M52" t="str">
        <f t="shared" ref="M52:U61" si="11">IF($B52=M$1,$C52,"")</f>
        <v/>
      </c>
      <c r="N52" t="str">
        <f t="shared" si="11"/>
        <v/>
      </c>
      <c r="O52" t="str">
        <f t="shared" si="11"/>
        <v/>
      </c>
      <c r="P52" t="str">
        <f t="shared" si="11"/>
        <v/>
      </c>
      <c r="Q52" t="str">
        <f t="shared" si="11"/>
        <v/>
      </c>
      <c r="R52" t="str">
        <f t="shared" si="11"/>
        <v/>
      </c>
      <c r="S52" t="str">
        <f t="shared" si="11"/>
        <v/>
      </c>
      <c r="T52" t="str">
        <f t="shared" si="11"/>
        <v/>
      </c>
      <c r="U52" t="str">
        <f t="shared" si="11"/>
        <v/>
      </c>
    </row>
    <row r="53" spans="1:21" x14ac:dyDescent="0.25">
      <c r="A53" t="str">
        <f>Database!A53</f>
        <v>ARI</v>
      </c>
      <c r="B53" t="str">
        <f>Database!F53</f>
        <v>BLR</v>
      </c>
      <c r="C53">
        <f>Database!G53</f>
        <v>789167</v>
      </c>
      <c r="D53" t="str">
        <f t="shared" si="10"/>
        <v/>
      </c>
      <c r="E53">
        <f t="shared" si="10"/>
        <v>789167</v>
      </c>
      <c r="F53" t="str">
        <f t="shared" si="10"/>
        <v/>
      </c>
      <c r="G53" t="str">
        <f t="shared" si="10"/>
        <v/>
      </c>
      <c r="H53" t="str">
        <f t="shared" si="10"/>
        <v/>
      </c>
      <c r="I53" t="str">
        <f t="shared" si="10"/>
        <v/>
      </c>
      <c r="J53" t="str">
        <f t="shared" si="10"/>
        <v/>
      </c>
      <c r="K53" t="str">
        <f t="shared" si="10"/>
        <v/>
      </c>
      <c r="L53" t="str">
        <f t="shared" si="10"/>
        <v/>
      </c>
      <c r="M53" t="str">
        <f t="shared" si="11"/>
        <v/>
      </c>
      <c r="N53" t="str">
        <f t="shared" si="11"/>
        <v/>
      </c>
      <c r="O53" t="str">
        <f t="shared" si="11"/>
        <v/>
      </c>
      <c r="P53" t="str">
        <f t="shared" si="11"/>
        <v/>
      </c>
      <c r="Q53" t="str">
        <f t="shared" si="11"/>
        <v/>
      </c>
      <c r="R53" t="str">
        <f t="shared" si="11"/>
        <v/>
      </c>
      <c r="S53" t="str">
        <f t="shared" si="11"/>
        <v/>
      </c>
      <c r="T53" t="str">
        <f t="shared" si="11"/>
        <v/>
      </c>
      <c r="U53" t="str">
        <f t="shared" si="11"/>
        <v/>
      </c>
    </row>
    <row r="54" spans="1:21" x14ac:dyDescent="0.25">
      <c r="A54" t="str">
        <f>Database!A54</f>
        <v>ARI</v>
      </c>
      <c r="B54" t="str">
        <f>Database!F54</f>
        <v>CAN</v>
      </c>
      <c r="C54">
        <f>Database!G54</f>
        <v>3200000</v>
      </c>
      <c r="D54" t="str">
        <f t="shared" si="10"/>
        <v/>
      </c>
      <c r="E54" t="str">
        <f t="shared" si="10"/>
        <v/>
      </c>
      <c r="F54" t="str">
        <f t="shared" si="10"/>
        <v/>
      </c>
      <c r="G54">
        <f t="shared" si="10"/>
        <v>3200000</v>
      </c>
      <c r="H54" t="str">
        <f t="shared" si="10"/>
        <v/>
      </c>
      <c r="I54" t="str">
        <f t="shared" si="10"/>
        <v/>
      </c>
      <c r="J54" t="str">
        <f t="shared" si="10"/>
        <v/>
      </c>
      <c r="K54" t="str">
        <f t="shared" si="10"/>
        <v/>
      </c>
      <c r="L54" t="str">
        <f t="shared" si="10"/>
        <v/>
      </c>
      <c r="M54" t="str">
        <f t="shared" si="11"/>
        <v/>
      </c>
      <c r="N54" t="str">
        <f t="shared" si="11"/>
        <v/>
      </c>
      <c r="O54" t="str">
        <f t="shared" si="11"/>
        <v/>
      </c>
      <c r="P54" t="str">
        <f t="shared" si="11"/>
        <v/>
      </c>
      <c r="Q54" t="str">
        <f t="shared" si="11"/>
        <v/>
      </c>
      <c r="R54" t="str">
        <f t="shared" si="11"/>
        <v/>
      </c>
      <c r="S54" t="str">
        <f t="shared" si="11"/>
        <v/>
      </c>
      <c r="T54" t="str">
        <f t="shared" si="11"/>
        <v/>
      </c>
      <c r="U54" t="str">
        <f t="shared" si="11"/>
        <v/>
      </c>
    </row>
    <row r="55" spans="1:21" x14ac:dyDescent="0.25">
      <c r="A55" t="str">
        <f>Database!A55</f>
        <v>BOS</v>
      </c>
      <c r="B55" t="str">
        <f>Database!F55</f>
        <v>CAN</v>
      </c>
      <c r="C55">
        <f>Database!G55</f>
        <v>6125000</v>
      </c>
      <c r="D55" t="str">
        <f t="shared" si="10"/>
        <v/>
      </c>
      <c r="E55" t="str">
        <f t="shared" si="10"/>
        <v/>
      </c>
      <c r="F55" t="str">
        <f t="shared" si="10"/>
        <v/>
      </c>
      <c r="G55">
        <f t="shared" si="10"/>
        <v>6125000</v>
      </c>
      <c r="H55" t="str">
        <f t="shared" si="10"/>
        <v/>
      </c>
      <c r="I55" t="str">
        <f t="shared" si="10"/>
        <v/>
      </c>
      <c r="J55" t="str">
        <f t="shared" si="10"/>
        <v/>
      </c>
      <c r="K55" t="str">
        <f t="shared" si="10"/>
        <v/>
      </c>
      <c r="L55" t="str">
        <f t="shared" si="10"/>
        <v/>
      </c>
      <c r="M55" t="str">
        <f t="shared" si="11"/>
        <v/>
      </c>
      <c r="N55" t="str">
        <f t="shared" si="11"/>
        <v/>
      </c>
      <c r="O55" t="str">
        <f t="shared" si="11"/>
        <v/>
      </c>
      <c r="P55" t="str">
        <f t="shared" si="11"/>
        <v/>
      </c>
      <c r="Q55" t="str">
        <f t="shared" si="11"/>
        <v/>
      </c>
      <c r="R55" t="str">
        <f t="shared" si="11"/>
        <v/>
      </c>
      <c r="S55" t="str">
        <f t="shared" si="11"/>
        <v/>
      </c>
      <c r="T55" t="str">
        <f t="shared" si="11"/>
        <v/>
      </c>
      <c r="U55" t="str">
        <f t="shared" si="11"/>
        <v/>
      </c>
    </row>
    <row r="56" spans="1:21" x14ac:dyDescent="0.25">
      <c r="A56" t="str">
        <f>Database!A56</f>
        <v>BOS</v>
      </c>
      <c r="B56" t="str">
        <f>Database!F56</f>
        <v>USA</v>
      </c>
      <c r="C56">
        <f>Database!G56</f>
        <v>4100000</v>
      </c>
      <c r="D56" t="str">
        <f t="shared" si="10"/>
        <v/>
      </c>
      <c r="E56" t="str">
        <f t="shared" si="10"/>
        <v/>
      </c>
      <c r="F56" t="str">
        <f t="shared" si="10"/>
        <v/>
      </c>
      <c r="G56" t="str">
        <f t="shared" si="10"/>
        <v/>
      </c>
      <c r="H56" t="str">
        <f t="shared" si="10"/>
        <v/>
      </c>
      <c r="I56" t="str">
        <f t="shared" si="10"/>
        <v/>
      </c>
      <c r="J56" t="str">
        <f t="shared" si="10"/>
        <v/>
      </c>
      <c r="K56" t="str">
        <f t="shared" si="10"/>
        <v/>
      </c>
      <c r="L56" t="str">
        <f t="shared" si="10"/>
        <v/>
      </c>
      <c r="M56" t="str">
        <f t="shared" si="11"/>
        <v/>
      </c>
      <c r="N56" t="str">
        <f t="shared" si="11"/>
        <v/>
      </c>
      <c r="O56" t="str">
        <f t="shared" si="11"/>
        <v/>
      </c>
      <c r="P56" t="str">
        <f t="shared" si="11"/>
        <v/>
      </c>
      <c r="Q56" t="str">
        <f t="shared" si="11"/>
        <v/>
      </c>
      <c r="R56" t="str">
        <f t="shared" si="11"/>
        <v/>
      </c>
      <c r="S56" t="str">
        <f t="shared" si="11"/>
        <v/>
      </c>
      <c r="T56">
        <f t="shared" si="11"/>
        <v>4100000</v>
      </c>
      <c r="U56" t="str">
        <f t="shared" si="11"/>
        <v/>
      </c>
    </row>
    <row r="57" spans="1:21" x14ac:dyDescent="0.25">
      <c r="A57" t="str">
        <f>Database!A57</f>
        <v>BOS</v>
      </c>
      <c r="B57" t="str">
        <f>Database!F57</f>
        <v>USA</v>
      </c>
      <c r="C57">
        <f>Database!G57</f>
        <v>5250000</v>
      </c>
      <c r="D57" t="str">
        <f t="shared" si="10"/>
        <v/>
      </c>
      <c r="E57" t="str">
        <f t="shared" si="10"/>
        <v/>
      </c>
      <c r="F57" t="str">
        <f t="shared" si="10"/>
        <v/>
      </c>
      <c r="G57" t="str">
        <f t="shared" si="10"/>
        <v/>
      </c>
      <c r="H57" t="str">
        <f t="shared" si="10"/>
        <v/>
      </c>
      <c r="I57" t="str">
        <f t="shared" si="10"/>
        <v/>
      </c>
      <c r="J57" t="str">
        <f t="shared" si="10"/>
        <v/>
      </c>
      <c r="K57" t="str">
        <f t="shared" si="10"/>
        <v/>
      </c>
      <c r="L57" t="str">
        <f t="shared" si="10"/>
        <v/>
      </c>
      <c r="M57" t="str">
        <f t="shared" si="11"/>
        <v/>
      </c>
      <c r="N57" t="str">
        <f t="shared" si="11"/>
        <v/>
      </c>
      <c r="O57" t="str">
        <f t="shared" si="11"/>
        <v/>
      </c>
      <c r="P57" t="str">
        <f t="shared" si="11"/>
        <v/>
      </c>
      <c r="Q57" t="str">
        <f t="shared" si="11"/>
        <v/>
      </c>
      <c r="R57" t="str">
        <f t="shared" si="11"/>
        <v/>
      </c>
      <c r="S57" t="str">
        <f t="shared" si="11"/>
        <v/>
      </c>
      <c r="T57">
        <f t="shared" si="11"/>
        <v>5250000</v>
      </c>
      <c r="U57" t="str">
        <f t="shared" si="11"/>
        <v/>
      </c>
    </row>
    <row r="58" spans="1:21" x14ac:dyDescent="0.25">
      <c r="A58" t="str">
        <f>Database!A58</f>
        <v>BOS</v>
      </c>
      <c r="B58" t="str">
        <f>Database!F58</f>
        <v>USA</v>
      </c>
      <c r="C58">
        <f>Database!G58</f>
        <v>9500000</v>
      </c>
      <c r="D58" t="str">
        <f t="shared" si="10"/>
        <v/>
      </c>
      <c r="E58" t="str">
        <f t="shared" si="10"/>
        <v/>
      </c>
      <c r="F58" t="str">
        <f t="shared" si="10"/>
        <v/>
      </c>
      <c r="G58" t="str">
        <f t="shared" si="10"/>
        <v/>
      </c>
      <c r="H58" t="str">
        <f t="shared" si="10"/>
        <v/>
      </c>
      <c r="I58" t="str">
        <f t="shared" si="10"/>
        <v/>
      </c>
      <c r="J58" t="str">
        <f t="shared" si="10"/>
        <v/>
      </c>
      <c r="K58" t="str">
        <f t="shared" si="10"/>
        <v/>
      </c>
      <c r="L58" t="str">
        <f t="shared" si="10"/>
        <v/>
      </c>
      <c r="M58" t="str">
        <f t="shared" si="11"/>
        <v/>
      </c>
      <c r="N58" t="str">
        <f t="shared" si="11"/>
        <v/>
      </c>
      <c r="O58" t="str">
        <f t="shared" si="11"/>
        <v/>
      </c>
      <c r="P58" t="str">
        <f t="shared" si="11"/>
        <v/>
      </c>
      <c r="Q58" t="str">
        <f t="shared" si="11"/>
        <v/>
      </c>
      <c r="R58" t="str">
        <f t="shared" si="11"/>
        <v/>
      </c>
      <c r="S58" t="str">
        <f t="shared" si="11"/>
        <v/>
      </c>
      <c r="T58">
        <f t="shared" si="11"/>
        <v>9500000</v>
      </c>
      <c r="U58" t="str">
        <f t="shared" si="11"/>
        <v/>
      </c>
    </row>
    <row r="59" spans="1:21" x14ac:dyDescent="0.25">
      <c r="A59" t="str">
        <f>Database!A59</f>
        <v>BOS</v>
      </c>
      <c r="B59" t="str">
        <f>Database!F59</f>
        <v>USA</v>
      </c>
      <c r="C59">
        <f>Database!G59</f>
        <v>1350000</v>
      </c>
      <c r="D59" t="str">
        <f t="shared" si="10"/>
        <v/>
      </c>
      <c r="E59" t="str">
        <f t="shared" si="10"/>
        <v/>
      </c>
      <c r="F59" t="str">
        <f t="shared" si="10"/>
        <v/>
      </c>
      <c r="G59" t="str">
        <f t="shared" si="10"/>
        <v/>
      </c>
      <c r="H59" t="str">
        <f t="shared" si="10"/>
        <v/>
      </c>
      <c r="I59" t="str">
        <f t="shared" si="10"/>
        <v/>
      </c>
      <c r="J59" t="str">
        <f t="shared" si="10"/>
        <v/>
      </c>
      <c r="K59" t="str">
        <f t="shared" si="10"/>
        <v/>
      </c>
      <c r="L59" t="str">
        <f t="shared" si="10"/>
        <v/>
      </c>
      <c r="M59" t="str">
        <f t="shared" si="11"/>
        <v/>
      </c>
      <c r="N59" t="str">
        <f t="shared" si="11"/>
        <v/>
      </c>
      <c r="O59" t="str">
        <f t="shared" si="11"/>
        <v/>
      </c>
      <c r="P59" t="str">
        <f t="shared" si="11"/>
        <v/>
      </c>
      <c r="Q59" t="str">
        <f t="shared" si="11"/>
        <v/>
      </c>
      <c r="R59" t="str">
        <f t="shared" si="11"/>
        <v/>
      </c>
      <c r="S59" t="str">
        <f t="shared" si="11"/>
        <v/>
      </c>
      <c r="T59">
        <f t="shared" si="11"/>
        <v>1350000</v>
      </c>
      <c r="U59" t="str">
        <f t="shared" si="11"/>
        <v/>
      </c>
    </row>
    <row r="60" spans="1:21" x14ac:dyDescent="0.25">
      <c r="A60" t="str">
        <f>Database!A60</f>
        <v>BOS</v>
      </c>
      <c r="B60" t="str">
        <f>Database!F60</f>
        <v>USA</v>
      </c>
      <c r="C60">
        <f>Database!G60</f>
        <v>1000000</v>
      </c>
      <c r="D60" t="str">
        <f t="shared" si="10"/>
        <v/>
      </c>
      <c r="E60" t="str">
        <f t="shared" si="10"/>
        <v/>
      </c>
      <c r="F60" t="str">
        <f t="shared" si="10"/>
        <v/>
      </c>
      <c r="G60" t="str">
        <f t="shared" si="10"/>
        <v/>
      </c>
      <c r="H60" t="str">
        <f t="shared" si="10"/>
        <v/>
      </c>
      <c r="I60" t="str">
        <f t="shared" si="10"/>
        <v/>
      </c>
      <c r="J60" t="str">
        <f t="shared" si="10"/>
        <v/>
      </c>
      <c r="K60" t="str">
        <f t="shared" si="10"/>
        <v/>
      </c>
      <c r="L60" t="str">
        <f t="shared" si="10"/>
        <v/>
      </c>
      <c r="M60" t="str">
        <f t="shared" si="11"/>
        <v/>
      </c>
      <c r="N60" t="str">
        <f t="shared" si="11"/>
        <v/>
      </c>
      <c r="O60" t="str">
        <f t="shared" si="11"/>
        <v/>
      </c>
      <c r="P60" t="str">
        <f t="shared" si="11"/>
        <v/>
      </c>
      <c r="Q60" t="str">
        <f t="shared" si="11"/>
        <v/>
      </c>
      <c r="R60" t="str">
        <f t="shared" si="11"/>
        <v/>
      </c>
      <c r="S60" t="str">
        <f t="shared" si="11"/>
        <v/>
      </c>
      <c r="T60">
        <f t="shared" si="11"/>
        <v>1000000</v>
      </c>
      <c r="U60" t="str">
        <f t="shared" si="11"/>
        <v/>
      </c>
    </row>
    <row r="61" spans="1:21" x14ac:dyDescent="0.25">
      <c r="A61" t="str">
        <f>Database!A61</f>
        <v>BOS</v>
      </c>
      <c r="B61" t="str">
        <f>Database!F61</f>
        <v>USA</v>
      </c>
      <c r="C61">
        <f>Database!G61</f>
        <v>3100000</v>
      </c>
      <c r="D61" t="str">
        <f t="shared" si="10"/>
        <v/>
      </c>
      <c r="E61" t="str">
        <f t="shared" si="10"/>
        <v/>
      </c>
      <c r="F61" t="str">
        <f t="shared" si="10"/>
        <v/>
      </c>
      <c r="G61" t="str">
        <f t="shared" si="10"/>
        <v/>
      </c>
      <c r="H61" t="str">
        <f t="shared" si="10"/>
        <v/>
      </c>
      <c r="I61" t="str">
        <f t="shared" si="10"/>
        <v/>
      </c>
      <c r="J61" t="str">
        <f t="shared" si="10"/>
        <v/>
      </c>
      <c r="K61" t="str">
        <f t="shared" si="10"/>
        <v/>
      </c>
      <c r="L61" t="str">
        <f t="shared" si="10"/>
        <v/>
      </c>
      <c r="M61" t="str">
        <f t="shared" si="11"/>
        <v/>
      </c>
      <c r="N61" t="str">
        <f t="shared" si="11"/>
        <v/>
      </c>
      <c r="O61" t="str">
        <f t="shared" si="11"/>
        <v/>
      </c>
      <c r="P61" t="str">
        <f t="shared" si="11"/>
        <v/>
      </c>
      <c r="Q61" t="str">
        <f t="shared" si="11"/>
        <v/>
      </c>
      <c r="R61" t="str">
        <f t="shared" si="11"/>
        <v/>
      </c>
      <c r="S61" t="str">
        <f t="shared" si="11"/>
        <v/>
      </c>
      <c r="T61">
        <f t="shared" si="11"/>
        <v>3100000</v>
      </c>
      <c r="U61" t="str">
        <f t="shared" si="11"/>
        <v/>
      </c>
    </row>
    <row r="62" spans="1:21" x14ac:dyDescent="0.25">
      <c r="A62" t="str">
        <f>Database!A62</f>
        <v>BOS</v>
      </c>
      <c r="B62" t="str">
        <f>Database!F62</f>
        <v>CAN</v>
      </c>
      <c r="C62">
        <f>Database!G62</f>
        <v>762500</v>
      </c>
      <c r="D62" t="str">
        <f t="shared" ref="D62:L71" si="12">IF($B62=D$1,$C62,"")</f>
        <v/>
      </c>
      <c r="E62" t="str">
        <f t="shared" si="12"/>
        <v/>
      </c>
      <c r="F62" t="str">
        <f t="shared" si="12"/>
        <v/>
      </c>
      <c r="G62">
        <f t="shared" si="12"/>
        <v>762500</v>
      </c>
      <c r="H62" t="str">
        <f t="shared" si="12"/>
        <v/>
      </c>
      <c r="I62" t="str">
        <f t="shared" si="12"/>
        <v/>
      </c>
      <c r="J62" t="str">
        <f t="shared" si="12"/>
        <v/>
      </c>
      <c r="K62" t="str">
        <f t="shared" si="12"/>
        <v/>
      </c>
      <c r="L62" t="str">
        <f t="shared" si="12"/>
        <v/>
      </c>
      <c r="M62" t="str">
        <f t="shared" ref="M62:U71" si="13">IF($B62=M$1,$C62,"")</f>
        <v/>
      </c>
      <c r="N62" t="str">
        <f t="shared" si="13"/>
        <v/>
      </c>
      <c r="O62" t="str">
        <f t="shared" si="13"/>
        <v/>
      </c>
      <c r="P62" t="str">
        <f t="shared" si="13"/>
        <v/>
      </c>
      <c r="Q62" t="str">
        <f t="shared" si="13"/>
        <v/>
      </c>
      <c r="R62" t="str">
        <f t="shared" si="13"/>
        <v/>
      </c>
      <c r="S62" t="str">
        <f t="shared" si="13"/>
        <v/>
      </c>
      <c r="T62" t="str">
        <f t="shared" si="13"/>
        <v/>
      </c>
      <c r="U62" t="str">
        <f t="shared" si="13"/>
        <v/>
      </c>
    </row>
    <row r="63" spans="1:21" x14ac:dyDescent="0.25">
      <c r="A63" t="str">
        <f>Database!A63</f>
        <v>BOS</v>
      </c>
      <c r="B63" t="str">
        <f>Database!F63</f>
        <v>CZE</v>
      </c>
      <c r="C63">
        <f>Database!G63</f>
        <v>1000000</v>
      </c>
      <c r="D63" t="str">
        <f t="shared" si="12"/>
        <v/>
      </c>
      <c r="E63" t="str">
        <f t="shared" si="12"/>
        <v/>
      </c>
      <c r="F63" t="str">
        <f t="shared" si="12"/>
        <v/>
      </c>
      <c r="G63" t="str">
        <f t="shared" si="12"/>
        <v/>
      </c>
      <c r="H63" t="str">
        <f t="shared" si="12"/>
        <v/>
      </c>
      <c r="I63">
        <f t="shared" si="12"/>
        <v>1000000</v>
      </c>
      <c r="J63" t="str">
        <f t="shared" si="12"/>
        <v/>
      </c>
      <c r="K63" t="str">
        <f t="shared" si="12"/>
        <v/>
      </c>
      <c r="L63" t="str">
        <f t="shared" si="12"/>
        <v/>
      </c>
      <c r="M63" t="str">
        <f t="shared" si="13"/>
        <v/>
      </c>
      <c r="N63" t="str">
        <f t="shared" si="13"/>
        <v/>
      </c>
      <c r="O63" t="str">
        <f t="shared" si="13"/>
        <v/>
      </c>
      <c r="P63" t="str">
        <f t="shared" si="13"/>
        <v/>
      </c>
      <c r="Q63" t="str">
        <f t="shared" si="13"/>
        <v/>
      </c>
      <c r="R63" t="str">
        <f t="shared" si="13"/>
        <v/>
      </c>
      <c r="S63" t="str">
        <f t="shared" si="13"/>
        <v/>
      </c>
      <c r="T63" t="str">
        <f t="shared" si="13"/>
        <v/>
      </c>
      <c r="U63" t="str">
        <f t="shared" si="13"/>
        <v/>
      </c>
    </row>
    <row r="64" spans="1:21" x14ac:dyDescent="0.25">
      <c r="A64" t="str">
        <f>Database!A64</f>
        <v>BOS</v>
      </c>
      <c r="B64" t="str">
        <f>Database!F64</f>
        <v>CZE</v>
      </c>
      <c r="C64">
        <f>Database!G64</f>
        <v>6666667</v>
      </c>
      <c r="D64" t="str">
        <f t="shared" si="12"/>
        <v/>
      </c>
      <c r="E64" t="str">
        <f t="shared" si="12"/>
        <v/>
      </c>
      <c r="F64" t="str">
        <f t="shared" si="12"/>
        <v/>
      </c>
      <c r="G64" t="str">
        <f t="shared" si="12"/>
        <v/>
      </c>
      <c r="H64" t="str">
        <f t="shared" si="12"/>
        <v/>
      </c>
      <c r="I64">
        <f t="shared" si="12"/>
        <v>6666667</v>
      </c>
      <c r="J64" t="str">
        <f t="shared" si="12"/>
        <v/>
      </c>
      <c r="K64" t="str">
        <f t="shared" si="12"/>
        <v/>
      </c>
      <c r="L64" t="str">
        <f t="shared" si="12"/>
        <v/>
      </c>
      <c r="M64" t="str">
        <f t="shared" si="13"/>
        <v/>
      </c>
      <c r="N64" t="str">
        <f t="shared" si="13"/>
        <v/>
      </c>
      <c r="O64" t="str">
        <f t="shared" si="13"/>
        <v/>
      </c>
      <c r="P64" t="str">
        <f t="shared" si="13"/>
        <v/>
      </c>
      <c r="Q64" t="str">
        <f t="shared" si="13"/>
        <v/>
      </c>
      <c r="R64" t="str">
        <f t="shared" si="13"/>
        <v/>
      </c>
      <c r="S64" t="str">
        <f t="shared" si="13"/>
        <v/>
      </c>
      <c r="T64" t="str">
        <f t="shared" si="13"/>
        <v/>
      </c>
      <c r="U64" t="str">
        <f t="shared" si="13"/>
        <v/>
      </c>
    </row>
    <row r="65" spans="1:21" x14ac:dyDescent="0.25">
      <c r="A65" t="str">
        <f>Database!A65</f>
        <v>BOS</v>
      </c>
      <c r="B65" t="str">
        <f>Database!F65</f>
        <v>USA</v>
      </c>
      <c r="C65">
        <f>Database!G65</f>
        <v>3000000</v>
      </c>
      <c r="D65" t="str">
        <f t="shared" si="12"/>
        <v/>
      </c>
      <c r="E65" t="str">
        <f t="shared" si="12"/>
        <v/>
      </c>
      <c r="F65" t="str">
        <f t="shared" si="12"/>
        <v/>
      </c>
      <c r="G65" t="str">
        <f t="shared" si="12"/>
        <v/>
      </c>
      <c r="H65" t="str">
        <f t="shared" si="12"/>
        <v/>
      </c>
      <c r="I65" t="str">
        <f t="shared" si="12"/>
        <v/>
      </c>
      <c r="J65" t="str">
        <f t="shared" si="12"/>
        <v/>
      </c>
      <c r="K65" t="str">
        <f t="shared" si="12"/>
        <v/>
      </c>
      <c r="L65" t="str">
        <f t="shared" si="12"/>
        <v/>
      </c>
      <c r="M65" t="str">
        <f t="shared" si="13"/>
        <v/>
      </c>
      <c r="N65" t="str">
        <f t="shared" si="13"/>
        <v/>
      </c>
      <c r="O65" t="str">
        <f t="shared" si="13"/>
        <v/>
      </c>
      <c r="P65" t="str">
        <f t="shared" si="13"/>
        <v/>
      </c>
      <c r="Q65" t="str">
        <f t="shared" si="13"/>
        <v/>
      </c>
      <c r="R65" t="str">
        <f t="shared" si="13"/>
        <v/>
      </c>
      <c r="S65" t="str">
        <f t="shared" si="13"/>
        <v/>
      </c>
      <c r="T65">
        <f t="shared" si="13"/>
        <v>3000000</v>
      </c>
      <c r="U65" t="str">
        <f t="shared" si="13"/>
        <v/>
      </c>
    </row>
    <row r="66" spans="1:21" x14ac:dyDescent="0.25">
      <c r="A66" t="str">
        <f>Database!A66</f>
        <v>BOS</v>
      </c>
      <c r="B66" t="str">
        <f>Database!F66</f>
        <v>FIN</v>
      </c>
      <c r="C66">
        <f>Database!G66</f>
        <v>2375000</v>
      </c>
      <c r="D66" t="str">
        <f t="shared" si="12"/>
        <v/>
      </c>
      <c r="E66" t="str">
        <f t="shared" si="12"/>
        <v/>
      </c>
      <c r="F66" t="str">
        <f t="shared" si="12"/>
        <v/>
      </c>
      <c r="G66" t="str">
        <f t="shared" si="12"/>
        <v/>
      </c>
      <c r="H66" t="str">
        <f t="shared" si="12"/>
        <v/>
      </c>
      <c r="I66" t="str">
        <f t="shared" si="12"/>
        <v/>
      </c>
      <c r="J66" t="str">
        <f t="shared" si="12"/>
        <v/>
      </c>
      <c r="K66" t="str">
        <f t="shared" si="12"/>
        <v/>
      </c>
      <c r="L66">
        <f t="shared" si="12"/>
        <v>2375000</v>
      </c>
      <c r="M66" t="str">
        <f t="shared" si="13"/>
        <v/>
      </c>
      <c r="N66" t="str">
        <f t="shared" si="13"/>
        <v/>
      </c>
      <c r="O66" t="str">
        <f t="shared" si="13"/>
        <v/>
      </c>
      <c r="P66" t="str">
        <f t="shared" si="13"/>
        <v/>
      </c>
      <c r="Q66" t="str">
        <f t="shared" si="13"/>
        <v/>
      </c>
      <c r="R66" t="str">
        <f t="shared" si="13"/>
        <v/>
      </c>
      <c r="S66" t="str">
        <f t="shared" si="13"/>
        <v/>
      </c>
      <c r="T66" t="str">
        <f t="shared" si="13"/>
        <v/>
      </c>
      <c r="U66" t="str">
        <f t="shared" si="13"/>
        <v/>
      </c>
    </row>
    <row r="67" spans="1:21" x14ac:dyDescent="0.25">
      <c r="A67" t="str">
        <f>Database!A67</f>
        <v>BOS</v>
      </c>
      <c r="B67" t="str">
        <f>Database!F67</f>
        <v>SWE</v>
      </c>
      <c r="C67">
        <f>Database!G67</f>
        <v>6500000</v>
      </c>
      <c r="D67" t="str">
        <f t="shared" si="12"/>
        <v/>
      </c>
      <c r="E67" t="str">
        <f t="shared" si="12"/>
        <v/>
      </c>
      <c r="F67" t="str">
        <f t="shared" si="12"/>
        <v/>
      </c>
      <c r="G67" t="str">
        <f t="shared" si="12"/>
        <v/>
      </c>
      <c r="H67" t="str">
        <f t="shared" si="12"/>
        <v/>
      </c>
      <c r="I67" t="str">
        <f t="shared" si="12"/>
        <v/>
      </c>
      <c r="J67" t="str">
        <f t="shared" si="12"/>
        <v/>
      </c>
      <c r="K67" t="str">
        <f t="shared" si="12"/>
        <v/>
      </c>
      <c r="L67" t="str">
        <f t="shared" si="12"/>
        <v/>
      </c>
      <c r="M67" t="str">
        <f t="shared" si="13"/>
        <v/>
      </c>
      <c r="N67" t="str">
        <f t="shared" si="13"/>
        <v/>
      </c>
      <c r="O67" t="str">
        <f t="shared" si="13"/>
        <v/>
      </c>
      <c r="P67" t="str">
        <f t="shared" si="13"/>
        <v/>
      </c>
      <c r="Q67" t="str">
        <f t="shared" si="13"/>
        <v/>
      </c>
      <c r="R67" t="str">
        <f t="shared" si="13"/>
        <v/>
      </c>
      <c r="S67">
        <f t="shared" si="13"/>
        <v>6500000</v>
      </c>
      <c r="T67" t="str">
        <f t="shared" si="13"/>
        <v/>
      </c>
      <c r="U67" t="str">
        <f t="shared" si="13"/>
        <v/>
      </c>
    </row>
    <row r="68" spans="1:21" x14ac:dyDescent="0.25">
      <c r="A68" t="str">
        <f>Database!A68</f>
        <v>BOS</v>
      </c>
      <c r="B68" t="str">
        <f>Database!F68</f>
        <v>CAN</v>
      </c>
      <c r="C68">
        <f>Database!G68</f>
        <v>4000000</v>
      </c>
      <c r="D68" t="str">
        <f t="shared" si="12"/>
        <v/>
      </c>
      <c r="E68" t="str">
        <f t="shared" si="12"/>
        <v/>
      </c>
      <c r="F68" t="str">
        <f t="shared" si="12"/>
        <v/>
      </c>
      <c r="G68">
        <f t="shared" si="12"/>
        <v>4000000</v>
      </c>
      <c r="H68" t="str">
        <f t="shared" si="12"/>
        <v/>
      </c>
      <c r="I68" t="str">
        <f t="shared" si="12"/>
        <v/>
      </c>
      <c r="J68" t="str">
        <f t="shared" si="12"/>
        <v/>
      </c>
      <c r="K68" t="str">
        <f t="shared" si="12"/>
        <v/>
      </c>
      <c r="L68" t="str">
        <f t="shared" si="12"/>
        <v/>
      </c>
      <c r="M68" t="str">
        <f t="shared" si="13"/>
        <v/>
      </c>
      <c r="N68" t="str">
        <f t="shared" si="13"/>
        <v/>
      </c>
      <c r="O68" t="str">
        <f t="shared" si="13"/>
        <v/>
      </c>
      <c r="P68" t="str">
        <f t="shared" si="13"/>
        <v/>
      </c>
      <c r="Q68" t="str">
        <f t="shared" si="13"/>
        <v/>
      </c>
      <c r="R68" t="str">
        <f t="shared" si="13"/>
        <v/>
      </c>
      <c r="S68" t="str">
        <f t="shared" si="13"/>
        <v/>
      </c>
      <c r="T68" t="str">
        <f t="shared" si="13"/>
        <v/>
      </c>
      <c r="U68" t="str">
        <f t="shared" si="13"/>
        <v/>
      </c>
    </row>
    <row r="69" spans="1:21" x14ac:dyDescent="0.25">
      <c r="A69" t="str">
        <f>Database!A69</f>
        <v>BOS</v>
      </c>
      <c r="B69" t="str">
        <f>Database!F69</f>
        <v>CZE</v>
      </c>
      <c r="C69">
        <f>Database!G69</f>
        <v>1137500</v>
      </c>
      <c r="D69" t="str">
        <f t="shared" si="12"/>
        <v/>
      </c>
      <c r="E69" t="str">
        <f t="shared" si="12"/>
        <v/>
      </c>
      <c r="F69" t="str">
        <f t="shared" si="12"/>
        <v/>
      </c>
      <c r="G69" t="str">
        <f t="shared" si="12"/>
        <v/>
      </c>
      <c r="H69" t="str">
        <f t="shared" si="12"/>
        <v/>
      </c>
      <c r="I69">
        <f t="shared" si="12"/>
        <v>1137500</v>
      </c>
      <c r="J69" t="str">
        <f t="shared" si="12"/>
        <v/>
      </c>
      <c r="K69" t="str">
        <f t="shared" si="12"/>
        <v/>
      </c>
      <c r="L69" t="str">
        <f t="shared" si="12"/>
        <v/>
      </c>
      <c r="M69" t="str">
        <f t="shared" si="13"/>
        <v/>
      </c>
      <c r="N69" t="str">
        <f t="shared" si="13"/>
        <v/>
      </c>
      <c r="O69" t="str">
        <f t="shared" si="13"/>
        <v/>
      </c>
      <c r="P69" t="str">
        <f t="shared" si="13"/>
        <v/>
      </c>
      <c r="Q69" t="str">
        <f t="shared" si="13"/>
        <v/>
      </c>
      <c r="R69" t="str">
        <f t="shared" si="13"/>
        <v/>
      </c>
      <c r="S69" t="str">
        <f t="shared" si="13"/>
        <v/>
      </c>
      <c r="T69" t="str">
        <f t="shared" si="13"/>
        <v/>
      </c>
      <c r="U69" t="str">
        <f t="shared" si="13"/>
        <v/>
      </c>
    </row>
    <row r="70" spans="1:21" x14ac:dyDescent="0.25">
      <c r="A70" t="str">
        <f>Database!A70</f>
        <v>BOS</v>
      </c>
      <c r="B70" t="str">
        <f>Database!F70</f>
        <v>USA</v>
      </c>
      <c r="C70">
        <f>Database!G70</f>
        <v>925000</v>
      </c>
      <c r="D70" t="str">
        <f t="shared" si="12"/>
        <v/>
      </c>
      <c r="E70" t="str">
        <f t="shared" si="12"/>
        <v/>
      </c>
      <c r="F70" t="str">
        <f t="shared" si="12"/>
        <v/>
      </c>
      <c r="G70" t="str">
        <f t="shared" si="12"/>
        <v/>
      </c>
      <c r="H70" t="str">
        <f t="shared" si="12"/>
        <v/>
      </c>
      <c r="I70" t="str">
        <f t="shared" si="12"/>
        <v/>
      </c>
      <c r="J70" t="str">
        <f t="shared" si="12"/>
        <v/>
      </c>
      <c r="K70" t="str">
        <f t="shared" si="12"/>
        <v/>
      </c>
      <c r="L70" t="str">
        <f t="shared" si="12"/>
        <v/>
      </c>
      <c r="M70" t="str">
        <f t="shared" si="13"/>
        <v/>
      </c>
      <c r="N70" t="str">
        <f t="shared" si="13"/>
        <v/>
      </c>
      <c r="O70" t="str">
        <f t="shared" si="13"/>
        <v/>
      </c>
      <c r="P70" t="str">
        <f t="shared" si="13"/>
        <v/>
      </c>
      <c r="Q70" t="str">
        <f t="shared" si="13"/>
        <v/>
      </c>
      <c r="R70" t="str">
        <f t="shared" si="13"/>
        <v/>
      </c>
      <c r="S70" t="str">
        <f t="shared" si="13"/>
        <v/>
      </c>
      <c r="T70">
        <f t="shared" si="13"/>
        <v>925000</v>
      </c>
      <c r="U70" t="str">
        <f t="shared" si="13"/>
        <v/>
      </c>
    </row>
    <row r="71" spans="1:21" x14ac:dyDescent="0.25">
      <c r="A71" t="str">
        <f>Database!A71</f>
        <v>BOS</v>
      </c>
      <c r="B71" t="str">
        <f>Database!F71</f>
        <v>USA</v>
      </c>
      <c r="C71">
        <f>Database!G71</f>
        <v>750000</v>
      </c>
      <c r="D71" t="str">
        <f t="shared" si="12"/>
        <v/>
      </c>
      <c r="E71" t="str">
        <f t="shared" si="12"/>
        <v/>
      </c>
      <c r="F71" t="str">
        <f t="shared" si="12"/>
        <v/>
      </c>
      <c r="G71" t="str">
        <f t="shared" si="12"/>
        <v/>
      </c>
      <c r="H71" t="str">
        <f t="shared" si="12"/>
        <v/>
      </c>
      <c r="I71" t="str">
        <f t="shared" si="12"/>
        <v/>
      </c>
      <c r="J71" t="str">
        <f t="shared" si="12"/>
        <v/>
      </c>
      <c r="K71" t="str">
        <f t="shared" si="12"/>
        <v/>
      </c>
      <c r="L71" t="str">
        <f t="shared" si="12"/>
        <v/>
      </c>
      <c r="M71" t="str">
        <f t="shared" si="13"/>
        <v/>
      </c>
      <c r="N71" t="str">
        <f t="shared" si="13"/>
        <v/>
      </c>
      <c r="O71" t="str">
        <f t="shared" si="13"/>
        <v/>
      </c>
      <c r="P71" t="str">
        <f t="shared" si="13"/>
        <v/>
      </c>
      <c r="Q71" t="str">
        <f t="shared" si="13"/>
        <v/>
      </c>
      <c r="R71" t="str">
        <f t="shared" si="13"/>
        <v/>
      </c>
      <c r="S71" t="str">
        <f t="shared" si="13"/>
        <v/>
      </c>
      <c r="T71">
        <f t="shared" si="13"/>
        <v>750000</v>
      </c>
      <c r="U71" t="str">
        <f t="shared" si="13"/>
        <v/>
      </c>
    </row>
    <row r="72" spans="1:21" x14ac:dyDescent="0.25">
      <c r="A72" t="str">
        <f>Database!A72</f>
        <v>BOS</v>
      </c>
      <c r="B72" t="str">
        <f>Database!F72</f>
        <v>SWE</v>
      </c>
      <c r="C72">
        <f>Database!G72</f>
        <v>5000000</v>
      </c>
      <c r="D72" t="str">
        <f t="shared" ref="D72:L81" si="14">IF($B72=D$1,$C72,"")</f>
        <v/>
      </c>
      <c r="E72" t="str">
        <f t="shared" si="14"/>
        <v/>
      </c>
      <c r="F72" t="str">
        <f t="shared" si="14"/>
        <v/>
      </c>
      <c r="G72" t="str">
        <f t="shared" si="14"/>
        <v/>
      </c>
      <c r="H72" t="str">
        <f t="shared" si="14"/>
        <v/>
      </c>
      <c r="I72" t="str">
        <f t="shared" si="14"/>
        <v/>
      </c>
      <c r="J72" t="str">
        <f t="shared" si="14"/>
        <v/>
      </c>
      <c r="K72" t="str">
        <f t="shared" si="14"/>
        <v/>
      </c>
      <c r="L72" t="str">
        <f t="shared" si="14"/>
        <v/>
      </c>
      <c r="M72" t="str">
        <f t="shared" ref="M72:U81" si="15">IF($B72=M$1,$C72,"")</f>
        <v/>
      </c>
      <c r="N72" t="str">
        <f t="shared" si="15"/>
        <v/>
      </c>
      <c r="O72" t="str">
        <f t="shared" si="15"/>
        <v/>
      </c>
      <c r="P72" t="str">
        <f t="shared" si="15"/>
        <v/>
      </c>
      <c r="Q72" t="str">
        <f t="shared" si="15"/>
        <v/>
      </c>
      <c r="R72" t="str">
        <f t="shared" si="15"/>
        <v/>
      </c>
      <c r="S72">
        <f t="shared" si="15"/>
        <v>5000000</v>
      </c>
      <c r="T72" t="str">
        <f t="shared" si="15"/>
        <v/>
      </c>
      <c r="U72" t="str">
        <f t="shared" si="15"/>
        <v/>
      </c>
    </row>
    <row r="73" spans="1:21" x14ac:dyDescent="0.25">
      <c r="A73" t="str">
        <f>Database!A73</f>
        <v>BOS</v>
      </c>
      <c r="B73" t="str">
        <f>Database!F73</f>
        <v>USA</v>
      </c>
      <c r="C73">
        <f>Database!G73</f>
        <v>3687500</v>
      </c>
      <c r="D73" t="str">
        <f t="shared" si="14"/>
        <v/>
      </c>
      <c r="E73" t="str">
        <f t="shared" si="14"/>
        <v/>
      </c>
      <c r="F73" t="str">
        <f t="shared" si="14"/>
        <v/>
      </c>
      <c r="G73" t="str">
        <f t="shared" si="14"/>
        <v/>
      </c>
      <c r="H73" t="str">
        <f t="shared" si="14"/>
        <v/>
      </c>
      <c r="I73" t="str">
        <f t="shared" si="14"/>
        <v/>
      </c>
      <c r="J73" t="str">
        <f t="shared" si="14"/>
        <v/>
      </c>
      <c r="K73" t="str">
        <f t="shared" si="14"/>
        <v/>
      </c>
      <c r="L73" t="str">
        <f t="shared" si="14"/>
        <v/>
      </c>
      <c r="M73" t="str">
        <f t="shared" si="15"/>
        <v/>
      </c>
      <c r="N73" t="str">
        <f t="shared" si="15"/>
        <v/>
      </c>
      <c r="O73" t="str">
        <f t="shared" si="15"/>
        <v/>
      </c>
      <c r="P73" t="str">
        <f t="shared" si="15"/>
        <v/>
      </c>
      <c r="Q73" t="str">
        <f t="shared" si="15"/>
        <v/>
      </c>
      <c r="R73" t="str">
        <f t="shared" si="15"/>
        <v/>
      </c>
      <c r="S73" t="str">
        <f t="shared" si="15"/>
        <v/>
      </c>
      <c r="T73">
        <f t="shared" si="15"/>
        <v>3687500</v>
      </c>
      <c r="U73" t="str">
        <f t="shared" si="15"/>
        <v/>
      </c>
    </row>
    <row r="74" spans="1:21" x14ac:dyDescent="0.25">
      <c r="A74" t="str">
        <f>Database!A74</f>
        <v>BOS</v>
      </c>
      <c r="B74" t="str">
        <f>Database!F74</f>
        <v>USA</v>
      </c>
      <c r="C74">
        <f>Database!G74</f>
        <v>3000000</v>
      </c>
      <c r="D74" t="str">
        <f t="shared" si="14"/>
        <v/>
      </c>
      <c r="E74" t="str">
        <f t="shared" si="14"/>
        <v/>
      </c>
      <c r="F74" t="str">
        <f t="shared" si="14"/>
        <v/>
      </c>
      <c r="G74" t="str">
        <f t="shared" si="14"/>
        <v/>
      </c>
      <c r="H74" t="str">
        <f t="shared" si="14"/>
        <v/>
      </c>
      <c r="I74" t="str">
        <f t="shared" si="14"/>
        <v/>
      </c>
      <c r="J74" t="str">
        <f t="shared" si="14"/>
        <v/>
      </c>
      <c r="K74" t="str">
        <f t="shared" si="14"/>
        <v/>
      </c>
      <c r="L74" t="str">
        <f t="shared" si="14"/>
        <v/>
      </c>
      <c r="M74" t="str">
        <f t="shared" si="15"/>
        <v/>
      </c>
      <c r="N74" t="str">
        <f t="shared" si="15"/>
        <v/>
      </c>
      <c r="O74" t="str">
        <f t="shared" si="15"/>
        <v/>
      </c>
      <c r="P74" t="str">
        <f t="shared" si="15"/>
        <v/>
      </c>
      <c r="Q74" t="str">
        <f t="shared" si="15"/>
        <v/>
      </c>
      <c r="R74" t="str">
        <f t="shared" si="15"/>
        <v/>
      </c>
      <c r="S74" t="str">
        <f t="shared" si="15"/>
        <v/>
      </c>
      <c r="T74">
        <f t="shared" si="15"/>
        <v>3000000</v>
      </c>
      <c r="U74" t="str">
        <f t="shared" si="15"/>
        <v/>
      </c>
    </row>
    <row r="75" spans="1:21" x14ac:dyDescent="0.25">
      <c r="A75" t="str">
        <f>Database!A75</f>
        <v>BOS</v>
      </c>
      <c r="B75" t="str">
        <f>Database!F75</f>
        <v>USA</v>
      </c>
      <c r="C75">
        <f>Database!G75</f>
        <v>3800000</v>
      </c>
      <c r="D75" t="str">
        <f t="shared" si="14"/>
        <v/>
      </c>
      <c r="E75" t="str">
        <f t="shared" si="14"/>
        <v/>
      </c>
      <c r="F75" t="str">
        <f t="shared" si="14"/>
        <v/>
      </c>
      <c r="G75" t="str">
        <f t="shared" si="14"/>
        <v/>
      </c>
      <c r="H75" t="str">
        <f t="shared" si="14"/>
        <v/>
      </c>
      <c r="I75" t="str">
        <f t="shared" si="14"/>
        <v/>
      </c>
      <c r="J75" t="str">
        <f t="shared" si="14"/>
        <v/>
      </c>
      <c r="K75" t="str">
        <f t="shared" si="14"/>
        <v/>
      </c>
      <c r="L75" t="str">
        <f t="shared" si="14"/>
        <v/>
      </c>
      <c r="M75" t="str">
        <f t="shared" si="15"/>
        <v/>
      </c>
      <c r="N75" t="str">
        <f t="shared" si="15"/>
        <v/>
      </c>
      <c r="O75" t="str">
        <f t="shared" si="15"/>
        <v/>
      </c>
      <c r="P75" t="str">
        <f t="shared" si="15"/>
        <v/>
      </c>
      <c r="Q75" t="str">
        <f t="shared" si="15"/>
        <v/>
      </c>
      <c r="R75" t="str">
        <f t="shared" si="15"/>
        <v/>
      </c>
      <c r="S75" t="str">
        <f t="shared" si="15"/>
        <v/>
      </c>
      <c r="T75">
        <f t="shared" si="15"/>
        <v>3800000</v>
      </c>
      <c r="U75" t="str">
        <f t="shared" si="15"/>
        <v/>
      </c>
    </row>
    <row r="76" spans="1:21" x14ac:dyDescent="0.25">
      <c r="A76" t="str">
        <f>Database!A76</f>
        <v>BOS</v>
      </c>
      <c r="B76" t="str">
        <f>Database!F76</f>
        <v>SWE</v>
      </c>
      <c r="C76">
        <f>Database!G76</f>
        <v>800000</v>
      </c>
      <c r="D76" t="str">
        <f t="shared" si="14"/>
        <v/>
      </c>
      <c r="E76" t="str">
        <f t="shared" si="14"/>
        <v/>
      </c>
      <c r="F76" t="str">
        <f t="shared" si="14"/>
        <v/>
      </c>
      <c r="G76" t="str">
        <f t="shared" si="14"/>
        <v/>
      </c>
      <c r="H76" t="str">
        <f t="shared" si="14"/>
        <v/>
      </c>
      <c r="I76" t="str">
        <f t="shared" si="14"/>
        <v/>
      </c>
      <c r="J76" t="str">
        <f t="shared" si="14"/>
        <v/>
      </c>
      <c r="K76" t="str">
        <f t="shared" si="14"/>
        <v/>
      </c>
      <c r="L76" t="str">
        <f t="shared" si="14"/>
        <v/>
      </c>
      <c r="M76" t="str">
        <f t="shared" si="15"/>
        <v/>
      </c>
      <c r="N76" t="str">
        <f t="shared" si="15"/>
        <v/>
      </c>
      <c r="O76" t="str">
        <f t="shared" si="15"/>
        <v/>
      </c>
      <c r="P76" t="str">
        <f t="shared" si="15"/>
        <v/>
      </c>
      <c r="Q76" t="str">
        <f t="shared" si="15"/>
        <v/>
      </c>
      <c r="R76" t="str">
        <f t="shared" si="15"/>
        <v/>
      </c>
      <c r="S76">
        <f t="shared" si="15"/>
        <v>800000</v>
      </c>
      <c r="T76" t="str">
        <f t="shared" si="15"/>
        <v/>
      </c>
      <c r="U76" t="str">
        <f t="shared" si="15"/>
        <v/>
      </c>
    </row>
    <row r="77" spans="1:21" x14ac:dyDescent="0.25">
      <c r="A77" t="str">
        <f>Database!A77</f>
        <v>BOS</v>
      </c>
      <c r="B77" t="str">
        <f>Database!F77</f>
        <v>CAN</v>
      </c>
      <c r="C77">
        <f>Database!G77</f>
        <v>5000000</v>
      </c>
      <c r="D77" t="str">
        <f t="shared" si="14"/>
        <v/>
      </c>
      <c r="E77" t="str">
        <f t="shared" si="14"/>
        <v/>
      </c>
      <c r="F77" t="str">
        <f t="shared" si="14"/>
        <v/>
      </c>
      <c r="G77">
        <f t="shared" si="14"/>
        <v>5000000</v>
      </c>
      <c r="H77" t="str">
        <f t="shared" si="14"/>
        <v/>
      </c>
      <c r="I77" t="str">
        <f t="shared" si="14"/>
        <v/>
      </c>
      <c r="J77" t="str">
        <f t="shared" si="14"/>
        <v/>
      </c>
      <c r="K77" t="str">
        <f t="shared" si="14"/>
        <v/>
      </c>
      <c r="L77" t="str">
        <f t="shared" si="14"/>
        <v/>
      </c>
      <c r="M77" t="str">
        <f t="shared" si="15"/>
        <v/>
      </c>
      <c r="N77" t="str">
        <f t="shared" si="15"/>
        <v/>
      </c>
      <c r="O77" t="str">
        <f t="shared" si="15"/>
        <v/>
      </c>
      <c r="P77" t="str">
        <f t="shared" si="15"/>
        <v/>
      </c>
      <c r="Q77" t="str">
        <f t="shared" si="15"/>
        <v/>
      </c>
      <c r="R77" t="str">
        <f t="shared" si="15"/>
        <v/>
      </c>
      <c r="S77" t="str">
        <f t="shared" si="15"/>
        <v/>
      </c>
      <c r="T77" t="str">
        <f t="shared" si="15"/>
        <v/>
      </c>
      <c r="U77" t="str">
        <f t="shared" si="15"/>
        <v/>
      </c>
    </row>
    <row r="78" spans="1:21" x14ac:dyDescent="0.25">
      <c r="A78" t="str">
        <f>Database!A78</f>
        <v>BOS</v>
      </c>
      <c r="B78" t="str">
        <f>Database!F78</f>
        <v>CAN</v>
      </c>
      <c r="C78">
        <f>Database!G78</f>
        <v>6000000</v>
      </c>
      <c r="D78" t="str">
        <f t="shared" si="14"/>
        <v/>
      </c>
      <c r="E78" t="str">
        <f t="shared" si="14"/>
        <v/>
      </c>
      <c r="F78" t="str">
        <f t="shared" si="14"/>
        <v/>
      </c>
      <c r="G78">
        <f t="shared" si="14"/>
        <v>6000000</v>
      </c>
      <c r="H78" t="str">
        <f t="shared" si="14"/>
        <v/>
      </c>
      <c r="I78" t="str">
        <f t="shared" si="14"/>
        <v/>
      </c>
      <c r="J78" t="str">
        <f t="shared" si="14"/>
        <v/>
      </c>
      <c r="K78" t="str">
        <f t="shared" si="14"/>
        <v/>
      </c>
      <c r="L78" t="str">
        <f t="shared" si="14"/>
        <v/>
      </c>
      <c r="M78" t="str">
        <f t="shared" si="15"/>
        <v/>
      </c>
      <c r="N78" t="str">
        <f t="shared" si="15"/>
        <v/>
      </c>
      <c r="O78" t="str">
        <f t="shared" si="15"/>
        <v/>
      </c>
      <c r="P78" t="str">
        <f t="shared" si="15"/>
        <v/>
      </c>
      <c r="Q78" t="str">
        <f t="shared" si="15"/>
        <v/>
      </c>
      <c r="R78" t="str">
        <f t="shared" si="15"/>
        <v/>
      </c>
      <c r="S78" t="str">
        <f t="shared" si="15"/>
        <v/>
      </c>
      <c r="T78" t="str">
        <f t="shared" si="15"/>
        <v/>
      </c>
      <c r="U78" t="str">
        <f t="shared" si="15"/>
        <v/>
      </c>
    </row>
    <row r="79" spans="1:21" x14ac:dyDescent="0.25">
      <c r="A79" t="str">
        <f>Database!A79</f>
        <v>BOS</v>
      </c>
      <c r="B79" t="str">
        <f>Database!F79</f>
        <v>CZE</v>
      </c>
      <c r="C79">
        <f>Database!G79</f>
        <v>1750000</v>
      </c>
      <c r="D79" t="str">
        <f t="shared" si="14"/>
        <v/>
      </c>
      <c r="E79" t="str">
        <f t="shared" si="14"/>
        <v/>
      </c>
      <c r="F79" t="str">
        <f t="shared" si="14"/>
        <v/>
      </c>
      <c r="G79" t="str">
        <f t="shared" si="14"/>
        <v/>
      </c>
      <c r="H79" t="str">
        <f t="shared" si="14"/>
        <v/>
      </c>
      <c r="I79">
        <f t="shared" si="14"/>
        <v>1750000</v>
      </c>
      <c r="J79" t="str">
        <f t="shared" si="14"/>
        <v/>
      </c>
      <c r="K79" t="str">
        <f t="shared" si="14"/>
        <v/>
      </c>
      <c r="L79" t="str">
        <f t="shared" si="14"/>
        <v/>
      </c>
      <c r="M79" t="str">
        <f t="shared" si="15"/>
        <v/>
      </c>
      <c r="N79" t="str">
        <f t="shared" si="15"/>
        <v/>
      </c>
      <c r="O79" t="str">
        <f t="shared" si="15"/>
        <v/>
      </c>
      <c r="P79" t="str">
        <f t="shared" si="15"/>
        <v/>
      </c>
      <c r="Q79" t="str">
        <f t="shared" si="15"/>
        <v/>
      </c>
      <c r="R79" t="str">
        <f t="shared" si="15"/>
        <v/>
      </c>
      <c r="S79" t="str">
        <f t="shared" si="15"/>
        <v/>
      </c>
      <c r="T79" t="str">
        <f t="shared" si="15"/>
        <v/>
      </c>
      <c r="U79" t="str">
        <f t="shared" si="15"/>
        <v/>
      </c>
    </row>
    <row r="80" spans="1:21" x14ac:dyDescent="0.25">
      <c r="A80" t="str">
        <f>Database!A80</f>
        <v>BOS</v>
      </c>
      <c r="B80" t="str">
        <f>Database!F80</f>
        <v>USA</v>
      </c>
      <c r="C80">
        <f>Database!G80</f>
        <v>1050000</v>
      </c>
      <c r="D80" t="str">
        <f t="shared" si="14"/>
        <v/>
      </c>
      <c r="E80" t="str">
        <f t="shared" si="14"/>
        <v/>
      </c>
      <c r="F80" t="str">
        <f t="shared" si="14"/>
        <v/>
      </c>
      <c r="G80" t="str">
        <f t="shared" si="14"/>
        <v/>
      </c>
      <c r="H80" t="str">
        <f t="shared" si="14"/>
        <v/>
      </c>
      <c r="I80" t="str">
        <f t="shared" si="14"/>
        <v/>
      </c>
      <c r="J80" t="str">
        <f t="shared" si="14"/>
        <v/>
      </c>
      <c r="K80" t="str">
        <f t="shared" si="14"/>
        <v/>
      </c>
      <c r="L80" t="str">
        <f t="shared" si="14"/>
        <v/>
      </c>
      <c r="M80" t="str">
        <f t="shared" si="15"/>
        <v/>
      </c>
      <c r="N80" t="str">
        <f t="shared" si="15"/>
        <v/>
      </c>
      <c r="O80" t="str">
        <f t="shared" si="15"/>
        <v/>
      </c>
      <c r="P80" t="str">
        <f t="shared" si="15"/>
        <v/>
      </c>
      <c r="Q80" t="str">
        <f t="shared" si="15"/>
        <v/>
      </c>
      <c r="R80" t="str">
        <f t="shared" si="15"/>
        <v/>
      </c>
      <c r="S80" t="str">
        <f t="shared" si="15"/>
        <v/>
      </c>
      <c r="T80">
        <f t="shared" si="15"/>
        <v>1050000</v>
      </c>
      <c r="U80" t="str">
        <f t="shared" si="15"/>
        <v/>
      </c>
    </row>
    <row r="81" spans="1:21" x14ac:dyDescent="0.25">
      <c r="A81" t="str">
        <f>Database!A81</f>
        <v>BOS</v>
      </c>
      <c r="B81" t="str">
        <f>Database!F81</f>
        <v>USA</v>
      </c>
      <c r="C81">
        <f>Database!G81</f>
        <v>750000</v>
      </c>
      <c r="D81" t="str">
        <f t="shared" si="14"/>
        <v/>
      </c>
      <c r="E81" t="str">
        <f t="shared" si="14"/>
        <v/>
      </c>
      <c r="F81" t="str">
        <f t="shared" si="14"/>
        <v/>
      </c>
      <c r="G81" t="str">
        <f t="shared" si="14"/>
        <v/>
      </c>
      <c r="H81" t="str">
        <f t="shared" si="14"/>
        <v/>
      </c>
      <c r="I81" t="str">
        <f t="shared" si="14"/>
        <v/>
      </c>
      <c r="J81" t="str">
        <f t="shared" si="14"/>
        <v/>
      </c>
      <c r="K81" t="str">
        <f t="shared" si="14"/>
        <v/>
      </c>
      <c r="L81" t="str">
        <f t="shared" si="14"/>
        <v/>
      </c>
      <c r="M81" t="str">
        <f t="shared" si="15"/>
        <v/>
      </c>
      <c r="N81" t="str">
        <f t="shared" si="15"/>
        <v/>
      </c>
      <c r="O81" t="str">
        <f t="shared" si="15"/>
        <v/>
      </c>
      <c r="P81" t="str">
        <f t="shared" si="15"/>
        <v/>
      </c>
      <c r="Q81" t="str">
        <f t="shared" si="15"/>
        <v/>
      </c>
      <c r="R81" t="str">
        <f t="shared" si="15"/>
        <v/>
      </c>
      <c r="S81" t="str">
        <f t="shared" si="15"/>
        <v/>
      </c>
      <c r="T81">
        <f t="shared" si="15"/>
        <v>750000</v>
      </c>
      <c r="U81" t="str">
        <f t="shared" si="15"/>
        <v/>
      </c>
    </row>
    <row r="82" spans="1:21" x14ac:dyDescent="0.25">
      <c r="A82" t="str">
        <f>Database!A82</f>
        <v>BUF</v>
      </c>
      <c r="B82" t="str">
        <f>Database!F82</f>
        <v>USA</v>
      </c>
      <c r="C82">
        <f>Database!G82</f>
        <v>4750000</v>
      </c>
      <c r="D82" t="str">
        <f t="shared" ref="D82:L91" si="16">IF($B82=D$1,$C82,"")</f>
        <v/>
      </c>
      <c r="E82" t="str">
        <f t="shared" si="16"/>
        <v/>
      </c>
      <c r="F82" t="str">
        <f t="shared" si="16"/>
        <v/>
      </c>
      <c r="G82" t="str">
        <f t="shared" si="16"/>
        <v/>
      </c>
      <c r="H82" t="str">
        <f t="shared" si="16"/>
        <v/>
      </c>
      <c r="I82" t="str">
        <f t="shared" si="16"/>
        <v/>
      </c>
      <c r="J82" t="str">
        <f t="shared" si="16"/>
        <v/>
      </c>
      <c r="K82" t="str">
        <f t="shared" si="16"/>
        <v/>
      </c>
      <c r="L82" t="str">
        <f t="shared" si="16"/>
        <v/>
      </c>
      <c r="M82" t="str">
        <f t="shared" ref="M82:U91" si="17">IF($B82=M$1,$C82,"")</f>
        <v/>
      </c>
      <c r="N82" t="str">
        <f t="shared" si="17"/>
        <v/>
      </c>
      <c r="O82" t="str">
        <f t="shared" si="17"/>
        <v/>
      </c>
      <c r="P82" t="str">
        <f t="shared" si="17"/>
        <v/>
      </c>
      <c r="Q82" t="str">
        <f t="shared" si="17"/>
        <v/>
      </c>
      <c r="R82" t="str">
        <f t="shared" si="17"/>
        <v/>
      </c>
      <c r="S82" t="str">
        <f t="shared" si="17"/>
        <v/>
      </c>
      <c r="T82">
        <f t="shared" si="17"/>
        <v>4750000</v>
      </c>
      <c r="U82" t="str">
        <f t="shared" si="17"/>
        <v/>
      </c>
    </row>
    <row r="83" spans="1:21" x14ac:dyDescent="0.25">
      <c r="A83" t="str">
        <f>Database!A83</f>
        <v>BUF</v>
      </c>
      <c r="B83" t="str">
        <f>Database!F83</f>
        <v>USA</v>
      </c>
      <c r="C83">
        <f>Database!G83</f>
        <v>1600000</v>
      </c>
      <c r="D83" t="str">
        <f t="shared" si="16"/>
        <v/>
      </c>
      <c r="E83" t="str">
        <f t="shared" si="16"/>
        <v/>
      </c>
      <c r="F83" t="str">
        <f t="shared" si="16"/>
        <v/>
      </c>
      <c r="G83" t="str">
        <f t="shared" si="16"/>
        <v/>
      </c>
      <c r="H83" t="str">
        <f t="shared" si="16"/>
        <v/>
      </c>
      <c r="I83" t="str">
        <f t="shared" si="16"/>
        <v/>
      </c>
      <c r="J83" t="str">
        <f t="shared" si="16"/>
        <v/>
      </c>
      <c r="K83" t="str">
        <f t="shared" si="16"/>
        <v/>
      </c>
      <c r="L83" t="str">
        <f t="shared" si="16"/>
        <v/>
      </c>
      <c r="M83" t="str">
        <f t="shared" si="17"/>
        <v/>
      </c>
      <c r="N83" t="str">
        <f t="shared" si="17"/>
        <v/>
      </c>
      <c r="O83" t="str">
        <f t="shared" si="17"/>
        <v/>
      </c>
      <c r="P83" t="str">
        <f t="shared" si="17"/>
        <v/>
      </c>
      <c r="Q83" t="str">
        <f t="shared" si="17"/>
        <v/>
      </c>
      <c r="R83" t="str">
        <f t="shared" si="17"/>
        <v/>
      </c>
      <c r="S83" t="str">
        <f t="shared" si="17"/>
        <v/>
      </c>
      <c r="T83">
        <f t="shared" si="17"/>
        <v>1600000</v>
      </c>
      <c r="U83" t="str">
        <f t="shared" si="17"/>
        <v/>
      </c>
    </row>
    <row r="84" spans="1:21" x14ac:dyDescent="0.25">
      <c r="A84" t="str">
        <f>Database!A84</f>
        <v>BUF</v>
      </c>
      <c r="B84" t="str">
        <f>Database!F84</f>
        <v>USA</v>
      </c>
      <c r="C84">
        <f>Database!G84</f>
        <v>2500000</v>
      </c>
      <c r="D84" t="str">
        <f t="shared" si="16"/>
        <v/>
      </c>
      <c r="E84" t="str">
        <f t="shared" si="16"/>
        <v/>
      </c>
      <c r="F84" t="str">
        <f t="shared" si="16"/>
        <v/>
      </c>
      <c r="G84" t="str">
        <f t="shared" si="16"/>
        <v/>
      </c>
      <c r="H84" t="str">
        <f t="shared" si="16"/>
        <v/>
      </c>
      <c r="I84" t="str">
        <f t="shared" si="16"/>
        <v/>
      </c>
      <c r="J84" t="str">
        <f t="shared" si="16"/>
        <v/>
      </c>
      <c r="K84" t="str">
        <f t="shared" si="16"/>
        <v/>
      </c>
      <c r="L84" t="str">
        <f t="shared" si="16"/>
        <v/>
      </c>
      <c r="M84" t="str">
        <f t="shared" si="17"/>
        <v/>
      </c>
      <c r="N84" t="str">
        <f t="shared" si="17"/>
        <v/>
      </c>
      <c r="O84" t="str">
        <f t="shared" si="17"/>
        <v/>
      </c>
      <c r="P84" t="str">
        <f t="shared" si="17"/>
        <v/>
      </c>
      <c r="Q84" t="str">
        <f t="shared" si="17"/>
        <v/>
      </c>
      <c r="R84" t="str">
        <f t="shared" si="17"/>
        <v/>
      </c>
      <c r="S84" t="str">
        <f t="shared" si="17"/>
        <v/>
      </c>
      <c r="T84">
        <f t="shared" si="17"/>
        <v>2500000</v>
      </c>
      <c r="U84" t="str">
        <f t="shared" si="17"/>
        <v/>
      </c>
    </row>
    <row r="85" spans="1:21" x14ac:dyDescent="0.25">
      <c r="A85" t="str">
        <f>Database!A85</f>
        <v>BUF</v>
      </c>
      <c r="B85" t="str">
        <f>Database!F85</f>
        <v>USA</v>
      </c>
      <c r="C85">
        <f>Database!G85</f>
        <v>800000</v>
      </c>
      <c r="D85" t="str">
        <f t="shared" si="16"/>
        <v/>
      </c>
      <c r="E85" t="str">
        <f t="shared" si="16"/>
        <v/>
      </c>
      <c r="F85" t="str">
        <f t="shared" si="16"/>
        <v/>
      </c>
      <c r="G85" t="str">
        <f t="shared" si="16"/>
        <v/>
      </c>
      <c r="H85" t="str">
        <f t="shared" si="16"/>
        <v/>
      </c>
      <c r="I85" t="str">
        <f t="shared" si="16"/>
        <v/>
      </c>
      <c r="J85" t="str">
        <f t="shared" si="16"/>
        <v/>
      </c>
      <c r="K85" t="str">
        <f t="shared" si="16"/>
        <v/>
      </c>
      <c r="L85" t="str">
        <f t="shared" si="16"/>
        <v/>
      </c>
      <c r="M85" t="str">
        <f t="shared" si="17"/>
        <v/>
      </c>
      <c r="N85" t="str">
        <f t="shared" si="17"/>
        <v/>
      </c>
      <c r="O85" t="str">
        <f t="shared" si="17"/>
        <v/>
      </c>
      <c r="P85" t="str">
        <f t="shared" si="17"/>
        <v/>
      </c>
      <c r="Q85" t="str">
        <f t="shared" si="17"/>
        <v/>
      </c>
      <c r="R85" t="str">
        <f t="shared" si="17"/>
        <v/>
      </c>
      <c r="S85" t="str">
        <f t="shared" si="17"/>
        <v/>
      </c>
      <c r="T85">
        <f t="shared" si="17"/>
        <v>800000</v>
      </c>
      <c r="U85" t="str">
        <f t="shared" si="17"/>
        <v/>
      </c>
    </row>
    <row r="86" spans="1:21" x14ac:dyDescent="0.25">
      <c r="A86" t="str">
        <f>Database!A86</f>
        <v>BUF</v>
      </c>
      <c r="B86" t="str">
        <f>Database!F86</f>
        <v>USA</v>
      </c>
      <c r="C86">
        <f>Database!G86</f>
        <v>1500000</v>
      </c>
      <c r="D86" t="str">
        <f t="shared" si="16"/>
        <v/>
      </c>
      <c r="E86" t="str">
        <f t="shared" si="16"/>
        <v/>
      </c>
      <c r="F86" t="str">
        <f t="shared" si="16"/>
        <v/>
      </c>
      <c r="G86" t="str">
        <f t="shared" si="16"/>
        <v/>
      </c>
      <c r="H86" t="str">
        <f t="shared" si="16"/>
        <v/>
      </c>
      <c r="I86" t="str">
        <f t="shared" si="16"/>
        <v/>
      </c>
      <c r="J86" t="str">
        <f t="shared" si="16"/>
        <v/>
      </c>
      <c r="K86" t="str">
        <f t="shared" si="16"/>
        <v/>
      </c>
      <c r="L86" t="str">
        <f t="shared" si="16"/>
        <v/>
      </c>
      <c r="M86" t="str">
        <f t="shared" si="17"/>
        <v/>
      </c>
      <c r="N86" t="str">
        <f t="shared" si="17"/>
        <v/>
      </c>
      <c r="O86" t="str">
        <f t="shared" si="17"/>
        <v/>
      </c>
      <c r="P86" t="str">
        <f t="shared" si="17"/>
        <v/>
      </c>
      <c r="Q86" t="str">
        <f t="shared" si="17"/>
        <v/>
      </c>
      <c r="R86" t="str">
        <f t="shared" si="17"/>
        <v/>
      </c>
      <c r="S86" t="str">
        <f t="shared" si="17"/>
        <v/>
      </c>
      <c r="T86">
        <f t="shared" si="17"/>
        <v>1500000</v>
      </c>
      <c r="U86" t="str">
        <f t="shared" si="17"/>
        <v/>
      </c>
    </row>
    <row r="87" spans="1:21" x14ac:dyDescent="0.25">
      <c r="A87" t="str">
        <f>Database!A87</f>
        <v>BUF</v>
      </c>
      <c r="B87" t="str">
        <f>Database!F87</f>
        <v>CAN</v>
      </c>
      <c r="C87">
        <f>Database!G87</f>
        <v>894167</v>
      </c>
      <c r="D87" t="str">
        <f t="shared" si="16"/>
        <v/>
      </c>
      <c r="E87" t="str">
        <f t="shared" si="16"/>
        <v/>
      </c>
      <c r="F87" t="str">
        <f t="shared" si="16"/>
        <v/>
      </c>
      <c r="G87">
        <f t="shared" si="16"/>
        <v>894167</v>
      </c>
      <c r="H87" t="str">
        <f t="shared" si="16"/>
        <v/>
      </c>
      <c r="I87" t="str">
        <f t="shared" si="16"/>
        <v/>
      </c>
      <c r="J87" t="str">
        <f t="shared" si="16"/>
        <v/>
      </c>
      <c r="K87" t="str">
        <f t="shared" si="16"/>
        <v/>
      </c>
      <c r="L87" t="str">
        <f t="shared" si="16"/>
        <v/>
      </c>
      <c r="M87" t="str">
        <f t="shared" si="17"/>
        <v/>
      </c>
      <c r="N87" t="str">
        <f t="shared" si="17"/>
        <v/>
      </c>
      <c r="O87" t="str">
        <f t="shared" si="17"/>
        <v/>
      </c>
      <c r="P87" t="str">
        <f t="shared" si="17"/>
        <v/>
      </c>
      <c r="Q87" t="str">
        <f t="shared" si="17"/>
        <v/>
      </c>
      <c r="R87" t="str">
        <f t="shared" si="17"/>
        <v/>
      </c>
      <c r="S87" t="str">
        <f t="shared" si="17"/>
        <v/>
      </c>
      <c r="T87" t="str">
        <f t="shared" si="17"/>
        <v/>
      </c>
      <c r="U87" t="str">
        <f t="shared" si="17"/>
        <v/>
      </c>
    </row>
    <row r="88" spans="1:21" x14ac:dyDescent="0.25">
      <c r="A88" t="str">
        <f>Database!A88</f>
        <v>BUF</v>
      </c>
      <c r="B88" t="str">
        <f>Database!F88</f>
        <v>CAN</v>
      </c>
      <c r="C88">
        <f>Database!G88</f>
        <v>1800000</v>
      </c>
      <c r="D88" t="str">
        <f t="shared" si="16"/>
        <v/>
      </c>
      <c r="E88" t="str">
        <f t="shared" si="16"/>
        <v/>
      </c>
      <c r="F88" t="str">
        <f t="shared" si="16"/>
        <v/>
      </c>
      <c r="G88">
        <f t="shared" si="16"/>
        <v>1800000</v>
      </c>
      <c r="H88" t="str">
        <f t="shared" si="16"/>
        <v/>
      </c>
      <c r="I88" t="str">
        <f t="shared" si="16"/>
        <v/>
      </c>
      <c r="J88" t="str">
        <f t="shared" si="16"/>
        <v/>
      </c>
      <c r="K88" t="str">
        <f t="shared" si="16"/>
        <v/>
      </c>
      <c r="L88" t="str">
        <f t="shared" si="16"/>
        <v/>
      </c>
      <c r="M88" t="str">
        <f t="shared" si="17"/>
        <v/>
      </c>
      <c r="N88" t="str">
        <f t="shared" si="17"/>
        <v/>
      </c>
      <c r="O88" t="str">
        <f t="shared" si="17"/>
        <v/>
      </c>
      <c r="P88" t="str">
        <f t="shared" si="17"/>
        <v/>
      </c>
      <c r="Q88" t="str">
        <f t="shared" si="17"/>
        <v/>
      </c>
      <c r="R88" t="str">
        <f t="shared" si="17"/>
        <v/>
      </c>
      <c r="S88" t="str">
        <f t="shared" si="17"/>
        <v/>
      </c>
      <c r="T88" t="str">
        <f t="shared" si="17"/>
        <v/>
      </c>
      <c r="U88" t="str">
        <f t="shared" si="17"/>
        <v/>
      </c>
    </row>
    <row r="89" spans="1:21" x14ac:dyDescent="0.25">
      <c r="A89" t="str">
        <f>Database!A89</f>
        <v>BUF</v>
      </c>
      <c r="B89" t="str">
        <f>Database!F89</f>
        <v>FIN</v>
      </c>
      <c r="C89">
        <f>Database!G89</f>
        <v>2500000</v>
      </c>
      <c r="D89" t="str">
        <f t="shared" si="16"/>
        <v/>
      </c>
      <c r="E89" t="str">
        <f t="shared" si="16"/>
        <v/>
      </c>
      <c r="F89" t="str">
        <f t="shared" si="16"/>
        <v/>
      </c>
      <c r="G89" t="str">
        <f t="shared" si="16"/>
        <v/>
      </c>
      <c r="H89" t="str">
        <f t="shared" si="16"/>
        <v/>
      </c>
      <c r="I89" t="str">
        <f t="shared" si="16"/>
        <v/>
      </c>
      <c r="J89" t="str">
        <f t="shared" si="16"/>
        <v/>
      </c>
      <c r="K89" t="str">
        <f t="shared" si="16"/>
        <v/>
      </c>
      <c r="L89">
        <f t="shared" si="16"/>
        <v>2500000</v>
      </c>
      <c r="M89" t="str">
        <f t="shared" si="17"/>
        <v/>
      </c>
      <c r="N89" t="str">
        <f t="shared" si="17"/>
        <v/>
      </c>
      <c r="O89" t="str">
        <f t="shared" si="17"/>
        <v/>
      </c>
      <c r="P89" t="str">
        <f t="shared" si="17"/>
        <v/>
      </c>
      <c r="Q89" t="str">
        <f t="shared" si="17"/>
        <v/>
      </c>
      <c r="R89" t="str">
        <f t="shared" si="17"/>
        <v/>
      </c>
      <c r="S89" t="str">
        <f t="shared" si="17"/>
        <v/>
      </c>
      <c r="T89" t="str">
        <f t="shared" si="17"/>
        <v/>
      </c>
      <c r="U89" t="str">
        <f t="shared" si="17"/>
        <v/>
      </c>
    </row>
    <row r="90" spans="1:21" x14ac:dyDescent="0.25">
      <c r="A90" t="str">
        <f>Database!A90</f>
        <v>BUF</v>
      </c>
      <c r="B90" t="str">
        <f>Database!F90</f>
        <v>RUS</v>
      </c>
      <c r="C90">
        <f>Database!G90</f>
        <v>2750000</v>
      </c>
      <c r="D90" t="str">
        <f t="shared" si="16"/>
        <v/>
      </c>
      <c r="E90" t="str">
        <f t="shared" si="16"/>
        <v/>
      </c>
      <c r="F90" t="str">
        <f t="shared" si="16"/>
        <v/>
      </c>
      <c r="G90" t="str">
        <f t="shared" si="16"/>
        <v/>
      </c>
      <c r="H90" t="str">
        <f t="shared" si="16"/>
        <v/>
      </c>
      <c r="I90" t="str">
        <f t="shared" si="16"/>
        <v/>
      </c>
      <c r="J90" t="str">
        <f t="shared" si="16"/>
        <v/>
      </c>
      <c r="K90" t="str">
        <f t="shared" si="16"/>
        <v/>
      </c>
      <c r="L90" t="str">
        <f t="shared" si="16"/>
        <v/>
      </c>
      <c r="M90" t="str">
        <f t="shared" si="17"/>
        <v/>
      </c>
      <c r="N90" t="str">
        <f t="shared" si="17"/>
        <v/>
      </c>
      <c r="O90" t="str">
        <f t="shared" si="17"/>
        <v/>
      </c>
      <c r="P90">
        <f t="shared" si="17"/>
        <v>2750000</v>
      </c>
      <c r="Q90" t="str">
        <f t="shared" si="17"/>
        <v/>
      </c>
      <c r="R90" t="str">
        <f t="shared" si="17"/>
        <v/>
      </c>
      <c r="S90" t="str">
        <f t="shared" si="17"/>
        <v/>
      </c>
      <c r="T90" t="str">
        <f t="shared" si="17"/>
        <v/>
      </c>
      <c r="U90" t="str">
        <f t="shared" si="17"/>
        <v/>
      </c>
    </row>
    <row r="91" spans="1:21" x14ac:dyDescent="0.25">
      <c r="A91" t="str">
        <f>Database!A91</f>
        <v>BUF</v>
      </c>
      <c r="B91" t="str">
        <f>Database!F91</f>
        <v>CAN</v>
      </c>
      <c r="C91">
        <f>Database!G91</f>
        <v>863333</v>
      </c>
      <c r="D91" t="str">
        <f t="shared" si="16"/>
        <v/>
      </c>
      <c r="E91" t="str">
        <f t="shared" si="16"/>
        <v/>
      </c>
      <c r="F91" t="str">
        <f t="shared" si="16"/>
        <v/>
      </c>
      <c r="G91">
        <f t="shared" si="16"/>
        <v>863333</v>
      </c>
      <c r="H91" t="str">
        <f t="shared" si="16"/>
        <v/>
      </c>
      <c r="I91" t="str">
        <f t="shared" si="16"/>
        <v/>
      </c>
      <c r="J91" t="str">
        <f t="shared" si="16"/>
        <v/>
      </c>
      <c r="K91" t="str">
        <f t="shared" si="16"/>
        <v/>
      </c>
      <c r="L91" t="str">
        <f t="shared" si="16"/>
        <v/>
      </c>
      <c r="M91" t="str">
        <f t="shared" si="17"/>
        <v/>
      </c>
      <c r="N91" t="str">
        <f t="shared" si="17"/>
        <v/>
      </c>
      <c r="O91" t="str">
        <f t="shared" si="17"/>
        <v/>
      </c>
      <c r="P91" t="str">
        <f t="shared" si="17"/>
        <v/>
      </c>
      <c r="Q91" t="str">
        <f t="shared" si="17"/>
        <v/>
      </c>
      <c r="R91" t="str">
        <f t="shared" si="17"/>
        <v/>
      </c>
      <c r="S91" t="str">
        <f t="shared" si="17"/>
        <v/>
      </c>
      <c r="T91" t="str">
        <f t="shared" si="17"/>
        <v/>
      </c>
      <c r="U91" t="str">
        <f t="shared" si="17"/>
        <v/>
      </c>
    </row>
    <row r="92" spans="1:21" x14ac:dyDescent="0.25">
      <c r="A92" t="str">
        <f>Database!A92</f>
        <v>BUF</v>
      </c>
      <c r="B92" t="str">
        <f>Database!F92</f>
        <v>CAN</v>
      </c>
      <c r="C92">
        <f>Database!G92</f>
        <v>1850000</v>
      </c>
      <c r="D92" t="str">
        <f t="shared" ref="D92:L101" si="18">IF($B92=D$1,$C92,"")</f>
        <v/>
      </c>
      <c r="E92" t="str">
        <f t="shared" si="18"/>
        <v/>
      </c>
      <c r="F92" t="str">
        <f t="shared" si="18"/>
        <v/>
      </c>
      <c r="G92">
        <f t="shared" si="18"/>
        <v>1850000</v>
      </c>
      <c r="H92" t="str">
        <f t="shared" si="18"/>
        <v/>
      </c>
      <c r="I92" t="str">
        <f t="shared" si="18"/>
        <v/>
      </c>
      <c r="J92" t="str">
        <f t="shared" si="18"/>
        <v/>
      </c>
      <c r="K92" t="str">
        <f t="shared" si="18"/>
        <v/>
      </c>
      <c r="L92" t="str">
        <f t="shared" si="18"/>
        <v/>
      </c>
      <c r="M92" t="str">
        <f t="shared" ref="M92:U101" si="19">IF($B92=M$1,$C92,"")</f>
        <v/>
      </c>
      <c r="N92" t="str">
        <f t="shared" si="19"/>
        <v/>
      </c>
      <c r="O92" t="str">
        <f t="shared" si="19"/>
        <v/>
      </c>
      <c r="P92" t="str">
        <f t="shared" si="19"/>
        <v/>
      </c>
      <c r="Q92" t="str">
        <f t="shared" si="19"/>
        <v/>
      </c>
      <c r="R92" t="str">
        <f t="shared" si="19"/>
        <v/>
      </c>
      <c r="S92" t="str">
        <f t="shared" si="19"/>
        <v/>
      </c>
      <c r="T92" t="str">
        <f t="shared" si="19"/>
        <v/>
      </c>
      <c r="U92" t="str">
        <f t="shared" si="19"/>
        <v/>
      </c>
    </row>
    <row r="93" spans="1:21" x14ac:dyDescent="0.25">
      <c r="A93" t="str">
        <f>Database!A93</f>
        <v>BUF</v>
      </c>
      <c r="B93" t="str">
        <f>Database!F93</f>
        <v>CAN</v>
      </c>
      <c r="C93">
        <f>Database!G93</f>
        <v>9000000</v>
      </c>
      <c r="D93" t="str">
        <f t="shared" si="18"/>
        <v/>
      </c>
      <c r="E93" t="str">
        <f t="shared" si="18"/>
        <v/>
      </c>
      <c r="F93" t="str">
        <f t="shared" si="18"/>
        <v/>
      </c>
      <c r="G93">
        <f t="shared" si="18"/>
        <v>9000000</v>
      </c>
      <c r="H93" t="str">
        <f t="shared" si="18"/>
        <v/>
      </c>
      <c r="I93" t="str">
        <f t="shared" si="18"/>
        <v/>
      </c>
      <c r="J93" t="str">
        <f t="shared" si="18"/>
        <v/>
      </c>
      <c r="K93" t="str">
        <f t="shared" si="18"/>
        <v/>
      </c>
      <c r="L93" t="str">
        <f t="shared" si="18"/>
        <v/>
      </c>
      <c r="M93" t="str">
        <f t="shared" si="19"/>
        <v/>
      </c>
      <c r="N93" t="str">
        <f t="shared" si="19"/>
        <v/>
      </c>
      <c r="O93" t="str">
        <f t="shared" si="19"/>
        <v/>
      </c>
      <c r="P93" t="str">
        <f t="shared" si="19"/>
        <v/>
      </c>
      <c r="Q93" t="str">
        <f t="shared" si="19"/>
        <v/>
      </c>
      <c r="R93" t="str">
        <f t="shared" si="19"/>
        <v/>
      </c>
      <c r="S93" t="str">
        <f t="shared" si="19"/>
        <v/>
      </c>
      <c r="T93" t="str">
        <f t="shared" si="19"/>
        <v/>
      </c>
      <c r="U93" t="str">
        <f t="shared" si="19"/>
        <v/>
      </c>
    </row>
    <row r="94" spans="1:21" x14ac:dyDescent="0.25">
      <c r="A94" t="str">
        <f>Database!A94</f>
        <v>BUF</v>
      </c>
      <c r="B94" t="str">
        <f>Database!F94</f>
        <v>USA</v>
      </c>
      <c r="C94">
        <f>Database!G94</f>
        <v>6000000</v>
      </c>
      <c r="D94" t="str">
        <f t="shared" si="18"/>
        <v/>
      </c>
      <c r="E94" t="str">
        <f t="shared" si="18"/>
        <v/>
      </c>
      <c r="F94" t="str">
        <f t="shared" si="18"/>
        <v/>
      </c>
      <c r="G94" t="str">
        <f t="shared" si="18"/>
        <v/>
      </c>
      <c r="H94" t="str">
        <f t="shared" si="18"/>
        <v/>
      </c>
      <c r="I94" t="str">
        <f t="shared" si="18"/>
        <v/>
      </c>
      <c r="J94" t="str">
        <f t="shared" si="18"/>
        <v/>
      </c>
      <c r="K94" t="str">
        <f t="shared" si="18"/>
        <v/>
      </c>
      <c r="L94" t="str">
        <f t="shared" si="18"/>
        <v/>
      </c>
      <c r="M94" t="str">
        <f t="shared" si="19"/>
        <v/>
      </c>
      <c r="N94" t="str">
        <f t="shared" si="19"/>
        <v/>
      </c>
      <c r="O94" t="str">
        <f t="shared" si="19"/>
        <v/>
      </c>
      <c r="P94" t="str">
        <f t="shared" si="19"/>
        <v/>
      </c>
      <c r="Q94" t="str">
        <f t="shared" si="19"/>
        <v/>
      </c>
      <c r="R94" t="str">
        <f t="shared" si="19"/>
        <v/>
      </c>
      <c r="S94" t="str">
        <f t="shared" si="19"/>
        <v/>
      </c>
      <c r="T94">
        <f t="shared" si="19"/>
        <v>6000000</v>
      </c>
      <c r="U94" t="str">
        <f t="shared" si="19"/>
        <v/>
      </c>
    </row>
    <row r="95" spans="1:21" x14ac:dyDescent="0.25">
      <c r="A95" t="str">
        <f>Database!A95</f>
        <v>BUF</v>
      </c>
      <c r="B95" t="str">
        <f>Database!F95</f>
        <v>USA</v>
      </c>
      <c r="C95">
        <f>Database!G95</f>
        <v>925000</v>
      </c>
      <c r="D95" t="str">
        <f t="shared" si="18"/>
        <v/>
      </c>
      <c r="E95" t="str">
        <f t="shared" si="18"/>
        <v/>
      </c>
      <c r="F95" t="str">
        <f t="shared" si="18"/>
        <v/>
      </c>
      <c r="G95" t="str">
        <f t="shared" si="18"/>
        <v/>
      </c>
      <c r="H95" t="str">
        <f t="shared" si="18"/>
        <v/>
      </c>
      <c r="I95" t="str">
        <f t="shared" si="18"/>
        <v/>
      </c>
      <c r="J95" t="str">
        <f t="shared" si="18"/>
        <v/>
      </c>
      <c r="K95" t="str">
        <f t="shared" si="18"/>
        <v/>
      </c>
      <c r="L95" t="str">
        <f t="shared" si="18"/>
        <v/>
      </c>
      <c r="M95" t="str">
        <f t="shared" si="19"/>
        <v/>
      </c>
      <c r="N95" t="str">
        <f t="shared" si="19"/>
        <v/>
      </c>
      <c r="O95" t="str">
        <f t="shared" si="19"/>
        <v/>
      </c>
      <c r="P95" t="str">
        <f t="shared" si="19"/>
        <v/>
      </c>
      <c r="Q95" t="str">
        <f t="shared" si="19"/>
        <v/>
      </c>
      <c r="R95" t="str">
        <f t="shared" si="19"/>
        <v/>
      </c>
      <c r="S95" t="str">
        <f t="shared" si="19"/>
        <v/>
      </c>
      <c r="T95">
        <f t="shared" si="19"/>
        <v>925000</v>
      </c>
      <c r="U95" t="str">
        <f t="shared" si="19"/>
        <v/>
      </c>
    </row>
    <row r="96" spans="1:21" x14ac:dyDescent="0.25">
      <c r="A96" t="str">
        <f>Database!A96</f>
        <v>BUF</v>
      </c>
      <c r="B96" t="str">
        <f>Database!F96</f>
        <v>CAN</v>
      </c>
      <c r="C96">
        <f>Database!G96</f>
        <v>916667</v>
      </c>
      <c r="D96" t="str">
        <f t="shared" si="18"/>
        <v/>
      </c>
      <c r="E96" t="str">
        <f t="shared" si="18"/>
        <v/>
      </c>
      <c r="F96" t="str">
        <f t="shared" si="18"/>
        <v/>
      </c>
      <c r="G96">
        <f t="shared" si="18"/>
        <v>916667</v>
      </c>
      <c r="H96" t="str">
        <f t="shared" si="18"/>
        <v/>
      </c>
      <c r="I96" t="str">
        <f t="shared" si="18"/>
        <v/>
      </c>
      <c r="J96" t="str">
        <f t="shared" si="18"/>
        <v/>
      </c>
      <c r="K96" t="str">
        <f t="shared" si="18"/>
        <v/>
      </c>
      <c r="L96" t="str">
        <f t="shared" si="18"/>
        <v/>
      </c>
      <c r="M96" t="str">
        <f t="shared" si="19"/>
        <v/>
      </c>
      <c r="N96" t="str">
        <f t="shared" si="19"/>
        <v/>
      </c>
      <c r="O96" t="str">
        <f t="shared" si="19"/>
        <v/>
      </c>
      <c r="P96" t="str">
        <f t="shared" si="19"/>
        <v/>
      </c>
      <c r="Q96" t="str">
        <f t="shared" si="19"/>
        <v/>
      </c>
      <c r="R96" t="str">
        <f t="shared" si="19"/>
        <v/>
      </c>
      <c r="S96" t="str">
        <f t="shared" si="19"/>
        <v/>
      </c>
      <c r="T96" t="str">
        <f t="shared" si="19"/>
        <v/>
      </c>
      <c r="U96" t="str">
        <f t="shared" si="19"/>
        <v/>
      </c>
    </row>
    <row r="97" spans="1:21" x14ac:dyDescent="0.25">
      <c r="A97" t="str">
        <f>Database!A97</f>
        <v>BUF</v>
      </c>
      <c r="B97" t="str">
        <f>Database!F97</f>
        <v>CAN</v>
      </c>
      <c r="C97">
        <f>Database!G97</f>
        <v>863333</v>
      </c>
      <c r="D97" t="str">
        <f t="shared" si="18"/>
        <v/>
      </c>
      <c r="E97" t="str">
        <f t="shared" si="18"/>
        <v/>
      </c>
      <c r="F97" t="str">
        <f t="shared" si="18"/>
        <v/>
      </c>
      <c r="G97">
        <f t="shared" si="18"/>
        <v>863333</v>
      </c>
      <c r="H97" t="str">
        <f t="shared" si="18"/>
        <v/>
      </c>
      <c r="I97" t="str">
        <f t="shared" si="18"/>
        <v/>
      </c>
      <c r="J97" t="str">
        <f t="shared" si="18"/>
        <v/>
      </c>
      <c r="K97" t="str">
        <f t="shared" si="18"/>
        <v/>
      </c>
      <c r="L97" t="str">
        <f t="shared" si="18"/>
        <v/>
      </c>
      <c r="M97" t="str">
        <f t="shared" si="19"/>
        <v/>
      </c>
      <c r="N97" t="str">
        <f t="shared" si="19"/>
        <v/>
      </c>
      <c r="O97" t="str">
        <f t="shared" si="19"/>
        <v/>
      </c>
      <c r="P97" t="str">
        <f t="shared" si="19"/>
        <v/>
      </c>
      <c r="Q97" t="str">
        <f t="shared" si="19"/>
        <v/>
      </c>
      <c r="R97" t="str">
        <f t="shared" si="19"/>
        <v/>
      </c>
      <c r="S97" t="str">
        <f t="shared" si="19"/>
        <v/>
      </c>
      <c r="T97" t="str">
        <f t="shared" si="19"/>
        <v/>
      </c>
      <c r="U97" t="str">
        <f t="shared" si="19"/>
        <v/>
      </c>
    </row>
    <row r="98" spans="1:21" x14ac:dyDescent="0.25">
      <c r="A98" t="str">
        <f>Database!A98</f>
        <v>BUF</v>
      </c>
      <c r="B98" t="str">
        <f>Database!F98</f>
        <v>SWE</v>
      </c>
      <c r="C98">
        <f>Database!G98</f>
        <v>825000</v>
      </c>
      <c r="D98" t="str">
        <f t="shared" si="18"/>
        <v/>
      </c>
      <c r="E98" t="str">
        <f t="shared" si="18"/>
        <v/>
      </c>
      <c r="F98" t="str">
        <f t="shared" si="18"/>
        <v/>
      </c>
      <c r="G98" t="str">
        <f t="shared" si="18"/>
        <v/>
      </c>
      <c r="H98" t="str">
        <f t="shared" si="18"/>
        <v/>
      </c>
      <c r="I98" t="str">
        <f t="shared" si="18"/>
        <v/>
      </c>
      <c r="J98" t="str">
        <f t="shared" si="18"/>
        <v/>
      </c>
      <c r="K98" t="str">
        <f t="shared" si="18"/>
        <v/>
      </c>
      <c r="L98" t="str">
        <f t="shared" si="18"/>
        <v/>
      </c>
      <c r="M98" t="str">
        <f t="shared" si="19"/>
        <v/>
      </c>
      <c r="N98" t="str">
        <f t="shared" si="19"/>
        <v/>
      </c>
      <c r="O98" t="str">
        <f t="shared" si="19"/>
        <v/>
      </c>
      <c r="P98" t="str">
        <f t="shared" si="19"/>
        <v/>
      </c>
      <c r="Q98" t="str">
        <f t="shared" si="19"/>
        <v/>
      </c>
      <c r="R98" t="str">
        <f t="shared" si="19"/>
        <v/>
      </c>
      <c r="S98">
        <f t="shared" si="19"/>
        <v>825000</v>
      </c>
      <c r="T98" t="str">
        <f t="shared" si="19"/>
        <v/>
      </c>
      <c r="U98" t="str">
        <f t="shared" si="19"/>
        <v/>
      </c>
    </row>
    <row r="99" spans="1:21" x14ac:dyDescent="0.25">
      <c r="A99" t="str">
        <f>Database!A99</f>
        <v>BUF</v>
      </c>
      <c r="B99" t="str">
        <f>Database!F99</f>
        <v>SWE</v>
      </c>
      <c r="C99">
        <f>Database!G99</f>
        <v>6000000</v>
      </c>
      <c r="D99" t="str">
        <f t="shared" si="18"/>
        <v/>
      </c>
      <c r="E99" t="str">
        <f t="shared" si="18"/>
        <v/>
      </c>
      <c r="F99" t="str">
        <f t="shared" si="18"/>
        <v/>
      </c>
      <c r="G99" t="str">
        <f t="shared" si="18"/>
        <v/>
      </c>
      <c r="H99" t="str">
        <f t="shared" si="18"/>
        <v/>
      </c>
      <c r="I99" t="str">
        <f t="shared" si="18"/>
        <v/>
      </c>
      <c r="J99" t="str">
        <f t="shared" si="18"/>
        <v/>
      </c>
      <c r="K99" t="str">
        <f t="shared" si="18"/>
        <v/>
      </c>
      <c r="L99" t="str">
        <f t="shared" si="18"/>
        <v/>
      </c>
      <c r="M99" t="str">
        <f t="shared" si="19"/>
        <v/>
      </c>
      <c r="N99" t="str">
        <f t="shared" si="19"/>
        <v/>
      </c>
      <c r="O99" t="str">
        <f t="shared" si="19"/>
        <v/>
      </c>
      <c r="P99" t="str">
        <f t="shared" si="19"/>
        <v/>
      </c>
      <c r="Q99" t="str">
        <f t="shared" si="19"/>
        <v/>
      </c>
      <c r="R99" t="str">
        <f t="shared" si="19"/>
        <v/>
      </c>
      <c r="S99">
        <f t="shared" si="19"/>
        <v>6000000</v>
      </c>
      <c r="T99" t="str">
        <f t="shared" si="19"/>
        <v/>
      </c>
      <c r="U99" t="str">
        <f t="shared" si="19"/>
        <v/>
      </c>
    </row>
    <row r="100" spans="1:21" x14ac:dyDescent="0.25">
      <c r="A100" t="str">
        <f>Database!A100</f>
        <v>BUF</v>
      </c>
      <c r="B100" t="str">
        <f>Database!F100</f>
        <v>CAN</v>
      </c>
      <c r="C100">
        <f>Database!G100</f>
        <v>950000</v>
      </c>
      <c r="D100" t="str">
        <f t="shared" si="18"/>
        <v/>
      </c>
      <c r="E100" t="str">
        <f t="shared" si="18"/>
        <v/>
      </c>
      <c r="F100" t="str">
        <f t="shared" si="18"/>
        <v/>
      </c>
      <c r="G100">
        <f t="shared" si="18"/>
        <v>950000</v>
      </c>
      <c r="H100" t="str">
        <f t="shared" si="18"/>
        <v/>
      </c>
      <c r="I100" t="str">
        <f t="shared" si="18"/>
        <v/>
      </c>
      <c r="J100" t="str">
        <f t="shared" si="18"/>
        <v/>
      </c>
      <c r="K100" t="str">
        <f t="shared" si="18"/>
        <v/>
      </c>
      <c r="L100" t="str">
        <f t="shared" si="18"/>
        <v/>
      </c>
      <c r="M100" t="str">
        <f t="shared" si="19"/>
        <v/>
      </c>
      <c r="N100" t="str">
        <f t="shared" si="19"/>
        <v/>
      </c>
      <c r="O100" t="str">
        <f t="shared" si="19"/>
        <v/>
      </c>
      <c r="P100" t="str">
        <f t="shared" si="19"/>
        <v/>
      </c>
      <c r="Q100" t="str">
        <f t="shared" si="19"/>
        <v/>
      </c>
      <c r="R100" t="str">
        <f t="shared" si="19"/>
        <v/>
      </c>
      <c r="S100" t="str">
        <f t="shared" si="19"/>
        <v/>
      </c>
      <c r="T100" t="str">
        <f t="shared" si="19"/>
        <v/>
      </c>
      <c r="U100" t="str">
        <f t="shared" si="19"/>
        <v/>
      </c>
    </row>
    <row r="101" spans="1:21" x14ac:dyDescent="0.25">
      <c r="A101" t="str">
        <f>Database!A101</f>
        <v>BUF</v>
      </c>
      <c r="B101" t="str">
        <f>Database!F101</f>
        <v>USA</v>
      </c>
      <c r="C101">
        <f>Database!G101</f>
        <v>1400000</v>
      </c>
      <c r="D101" t="str">
        <f t="shared" si="18"/>
        <v/>
      </c>
      <c r="E101" t="str">
        <f t="shared" si="18"/>
        <v/>
      </c>
      <c r="F101" t="str">
        <f t="shared" si="18"/>
        <v/>
      </c>
      <c r="G101" t="str">
        <f t="shared" si="18"/>
        <v/>
      </c>
      <c r="H101" t="str">
        <f t="shared" si="18"/>
        <v/>
      </c>
      <c r="I101" t="str">
        <f t="shared" si="18"/>
        <v/>
      </c>
      <c r="J101" t="str">
        <f t="shared" si="18"/>
        <v/>
      </c>
      <c r="K101" t="str">
        <f t="shared" si="18"/>
        <v/>
      </c>
      <c r="L101" t="str">
        <f t="shared" si="18"/>
        <v/>
      </c>
      <c r="M101" t="str">
        <f t="shared" si="19"/>
        <v/>
      </c>
      <c r="N101" t="str">
        <f t="shared" si="19"/>
        <v/>
      </c>
      <c r="O101" t="str">
        <f t="shared" si="19"/>
        <v/>
      </c>
      <c r="P101" t="str">
        <f t="shared" si="19"/>
        <v/>
      </c>
      <c r="Q101" t="str">
        <f t="shared" si="19"/>
        <v/>
      </c>
      <c r="R101" t="str">
        <f t="shared" si="19"/>
        <v/>
      </c>
      <c r="S101" t="str">
        <f t="shared" si="19"/>
        <v/>
      </c>
      <c r="T101">
        <f t="shared" si="19"/>
        <v>1400000</v>
      </c>
      <c r="U101" t="str">
        <f t="shared" si="19"/>
        <v/>
      </c>
    </row>
    <row r="102" spans="1:21" x14ac:dyDescent="0.25">
      <c r="A102" t="str">
        <f>Database!A102</f>
        <v>BUF</v>
      </c>
      <c r="B102" t="str">
        <f>Database!F102</f>
        <v>USA</v>
      </c>
      <c r="C102">
        <f>Database!G102</f>
        <v>1700000</v>
      </c>
      <c r="D102" t="str">
        <f t="shared" ref="D102:L111" si="20">IF($B102=D$1,$C102,"")</f>
        <v/>
      </c>
      <c r="E102" t="str">
        <f t="shared" si="20"/>
        <v/>
      </c>
      <c r="F102" t="str">
        <f t="shared" si="20"/>
        <v/>
      </c>
      <c r="G102" t="str">
        <f t="shared" si="20"/>
        <v/>
      </c>
      <c r="H102" t="str">
        <f t="shared" si="20"/>
        <v/>
      </c>
      <c r="I102" t="str">
        <f t="shared" si="20"/>
        <v/>
      </c>
      <c r="J102" t="str">
        <f t="shared" si="20"/>
        <v/>
      </c>
      <c r="K102" t="str">
        <f t="shared" si="20"/>
        <v/>
      </c>
      <c r="L102" t="str">
        <f t="shared" si="20"/>
        <v/>
      </c>
      <c r="M102" t="str">
        <f t="shared" ref="M102:U111" si="21">IF($B102=M$1,$C102,"")</f>
        <v/>
      </c>
      <c r="N102" t="str">
        <f t="shared" si="21"/>
        <v/>
      </c>
      <c r="O102" t="str">
        <f t="shared" si="21"/>
        <v/>
      </c>
      <c r="P102" t="str">
        <f t="shared" si="21"/>
        <v/>
      </c>
      <c r="Q102" t="str">
        <f t="shared" si="21"/>
        <v/>
      </c>
      <c r="R102" t="str">
        <f t="shared" si="21"/>
        <v/>
      </c>
      <c r="S102" t="str">
        <f t="shared" si="21"/>
        <v/>
      </c>
      <c r="T102">
        <f t="shared" si="21"/>
        <v>1700000</v>
      </c>
      <c r="U102" t="str">
        <f t="shared" si="21"/>
        <v/>
      </c>
    </row>
    <row r="103" spans="1:21" x14ac:dyDescent="0.25">
      <c r="A103" t="str">
        <f>Database!A103</f>
        <v>BUF</v>
      </c>
      <c r="B103" t="str">
        <f>Database!F103</f>
        <v>LAT</v>
      </c>
      <c r="C103">
        <f>Database!G103</f>
        <v>2200000</v>
      </c>
      <c r="D103" t="str">
        <f t="shared" si="20"/>
        <v/>
      </c>
      <c r="E103" t="str">
        <f t="shared" si="20"/>
        <v/>
      </c>
      <c r="F103" t="str">
        <f t="shared" si="20"/>
        <v/>
      </c>
      <c r="G103" t="str">
        <f t="shared" si="20"/>
        <v/>
      </c>
      <c r="H103" t="str">
        <f t="shared" si="20"/>
        <v/>
      </c>
      <c r="I103" t="str">
        <f t="shared" si="20"/>
        <v/>
      </c>
      <c r="J103" t="str">
        <f t="shared" si="20"/>
        <v/>
      </c>
      <c r="K103" t="str">
        <f t="shared" si="20"/>
        <v/>
      </c>
      <c r="L103" t="str">
        <f t="shared" si="20"/>
        <v/>
      </c>
      <c r="M103" t="str">
        <f t="shared" si="21"/>
        <v/>
      </c>
      <c r="N103">
        <f t="shared" si="21"/>
        <v>2200000</v>
      </c>
      <c r="O103" t="str">
        <f t="shared" si="21"/>
        <v/>
      </c>
      <c r="P103" t="str">
        <f t="shared" si="21"/>
        <v/>
      </c>
      <c r="Q103" t="str">
        <f t="shared" si="21"/>
        <v/>
      </c>
      <c r="R103" t="str">
        <f t="shared" si="21"/>
        <v/>
      </c>
      <c r="S103" t="str">
        <f t="shared" si="21"/>
        <v/>
      </c>
      <c r="T103" t="str">
        <f t="shared" si="21"/>
        <v/>
      </c>
      <c r="U103" t="str">
        <f t="shared" si="21"/>
        <v/>
      </c>
    </row>
    <row r="104" spans="1:21" x14ac:dyDescent="0.25">
      <c r="A104" t="str">
        <f>Database!A104</f>
        <v>CAR</v>
      </c>
      <c r="B104" t="str">
        <f>Database!F104</f>
        <v>RUS</v>
      </c>
      <c r="C104">
        <f>Database!G104</f>
        <v>7750000</v>
      </c>
      <c r="D104" t="str">
        <f t="shared" si="20"/>
        <v/>
      </c>
      <c r="E104" t="str">
        <f t="shared" si="20"/>
        <v/>
      </c>
      <c r="F104" t="str">
        <f t="shared" si="20"/>
        <v/>
      </c>
      <c r="G104" t="str">
        <f t="shared" si="20"/>
        <v/>
      </c>
      <c r="H104" t="str">
        <f t="shared" si="20"/>
        <v/>
      </c>
      <c r="I104" t="str">
        <f t="shared" si="20"/>
        <v/>
      </c>
      <c r="J104" t="str">
        <f t="shared" si="20"/>
        <v/>
      </c>
      <c r="K104" t="str">
        <f t="shared" si="20"/>
        <v/>
      </c>
      <c r="L104" t="str">
        <f t="shared" si="20"/>
        <v/>
      </c>
      <c r="M104" t="str">
        <f t="shared" si="21"/>
        <v/>
      </c>
      <c r="N104" t="str">
        <f t="shared" si="21"/>
        <v/>
      </c>
      <c r="O104" t="str">
        <f t="shared" si="21"/>
        <v/>
      </c>
      <c r="P104">
        <f t="shared" si="21"/>
        <v>7750000</v>
      </c>
      <c r="Q104" t="str">
        <f t="shared" si="21"/>
        <v/>
      </c>
      <c r="R104" t="str">
        <f t="shared" si="21"/>
        <v/>
      </c>
      <c r="S104" t="str">
        <f t="shared" si="21"/>
        <v/>
      </c>
      <c r="T104" t="str">
        <f t="shared" si="21"/>
        <v/>
      </c>
      <c r="U104" t="str">
        <f t="shared" si="21"/>
        <v/>
      </c>
    </row>
    <row r="105" spans="1:21" x14ac:dyDescent="0.25">
      <c r="A105" t="str">
        <f>Database!A105</f>
        <v>CAR</v>
      </c>
      <c r="B105" t="str">
        <f>Database!F105</f>
        <v>FIN</v>
      </c>
      <c r="C105">
        <f>Database!G105</f>
        <v>2000000</v>
      </c>
      <c r="D105" t="str">
        <f t="shared" si="20"/>
        <v/>
      </c>
      <c r="E105" t="str">
        <f t="shared" si="20"/>
        <v/>
      </c>
      <c r="F105" t="str">
        <f t="shared" si="20"/>
        <v/>
      </c>
      <c r="G105" t="str">
        <f t="shared" si="20"/>
        <v/>
      </c>
      <c r="H105" t="str">
        <f t="shared" si="20"/>
        <v/>
      </c>
      <c r="I105" t="str">
        <f t="shared" si="20"/>
        <v/>
      </c>
      <c r="J105" t="str">
        <f t="shared" si="20"/>
        <v/>
      </c>
      <c r="K105" t="str">
        <f t="shared" si="20"/>
        <v/>
      </c>
      <c r="L105">
        <f t="shared" si="20"/>
        <v>2000000</v>
      </c>
      <c r="M105" t="str">
        <f t="shared" si="21"/>
        <v/>
      </c>
      <c r="N105" t="str">
        <f t="shared" si="21"/>
        <v/>
      </c>
      <c r="O105" t="str">
        <f t="shared" si="21"/>
        <v/>
      </c>
      <c r="P105" t="str">
        <f t="shared" si="21"/>
        <v/>
      </c>
      <c r="Q105" t="str">
        <f t="shared" si="21"/>
        <v/>
      </c>
      <c r="R105" t="str">
        <f t="shared" si="21"/>
        <v/>
      </c>
      <c r="S105" t="str">
        <f t="shared" si="21"/>
        <v/>
      </c>
      <c r="T105" t="str">
        <f t="shared" si="21"/>
        <v/>
      </c>
      <c r="U105" t="str">
        <f t="shared" si="21"/>
        <v/>
      </c>
    </row>
    <row r="106" spans="1:21" x14ac:dyDescent="0.25">
      <c r="A106" t="str">
        <f>Database!A106</f>
        <v>CAR</v>
      </c>
      <c r="B106" t="str">
        <f>Database!F106</f>
        <v>USA</v>
      </c>
      <c r="C106">
        <f>Database!G106</f>
        <v>5250000</v>
      </c>
      <c r="D106" t="str">
        <f t="shared" si="20"/>
        <v/>
      </c>
      <c r="E106" t="str">
        <f t="shared" si="20"/>
        <v/>
      </c>
      <c r="F106" t="str">
        <f t="shared" si="20"/>
        <v/>
      </c>
      <c r="G106" t="str">
        <f t="shared" si="20"/>
        <v/>
      </c>
      <c r="H106" t="str">
        <f t="shared" si="20"/>
        <v/>
      </c>
      <c r="I106" t="str">
        <f t="shared" si="20"/>
        <v/>
      </c>
      <c r="J106" t="str">
        <f t="shared" si="20"/>
        <v/>
      </c>
      <c r="K106" t="str">
        <f t="shared" si="20"/>
        <v/>
      </c>
      <c r="L106" t="str">
        <f t="shared" si="20"/>
        <v/>
      </c>
      <c r="M106" t="str">
        <f t="shared" si="21"/>
        <v/>
      </c>
      <c r="N106" t="str">
        <f t="shared" si="21"/>
        <v/>
      </c>
      <c r="O106" t="str">
        <f t="shared" si="21"/>
        <v/>
      </c>
      <c r="P106" t="str">
        <f t="shared" si="21"/>
        <v/>
      </c>
      <c r="Q106" t="str">
        <f t="shared" si="21"/>
        <v/>
      </c>
      <c r="R106" t="str">
        <f t="shared" si="21"/>
        <v/>
      </c>
      <c r="S106" t="str">
        <f t="shared" si="21"/>
        <v/>
      </c>
      <c r="T106">
        <f t="shared" si="21"/>
        <v>5250000</v>
      </c>
      <c r="U106" t="str">
        <f t="shared" si="21"/>
        <v/>
      </c>
    </row>
    <row r="107" spans="1:21" x14ac:dyDescent="0.25">
      <c r="A107" t="str">
        <f>Database!A107</f>
        <v>CAR</v>
      </c>
      <c r="B107" t="str">
        <f>Database!F107</f>
        <v>USA</v>
      </c>
      <c r="C107">
        <f>Database!G107</f>
        <v>4025000</v>
      </c>
      <c r="D107" t="str">
        <f t="shared" si="20"/>
        <v/>
      </c>
      <c r="E107" t="str">
        <f t="shared" si="20"/>
        <v/>
      </c>
      <c r="F107" t="str">
        <f t="shared" si="20"/>
        <v/>
      </c>
      <c r="G107" t="str">
        <f t="shared" si="20"/>
        <v/>
      </c>
      <c r="H107" t="str">
        <f t="shared" si="20"/>
        <v/>
      </c>
      <c r="I107" t="str">
        <f t="shared" si="20"/>
        <v/>
      </c>
      <c r="J107" t="str">
        <f t="shared" si="20"/>
        <v/>
      </c>
      <c r="K107" t="str">
        <f t="shared" si="20"/>
        <v/>
      </c>
      <c r="L107" t="str">
        <f t="shared" si="20"/>
        <v/>
      </c>
      <c r="M107" t="str">
        <f t="shared" si="21"/>
        <v/>
      </c>
      <c r="N107" t="str">
        <f t="shared" si="21"/>
        <v/>
      </c>
      <c r="O107" t="str">
        <f t="shared" si="21"/>
        <v/>
      </c>
      <c r="P107" t="str">
        <f t="shared" si="21"/>
        <v/>
      </c>
      <c r="Q107" t="str">
        <f t="shared" si="21"/>
        <v/>
      </c>
      <c r="R107" t="str">
        <f t="shared" si="21"/>
        <v/>
      </c>
      <c r="S107" t="str">
        <f t="shared" si="21"/>
        <v/>
      </c>
      <c r="T107">
        <f t="shared" si="21"/>
        <v>4025000</v>
      </c>
      <c r="U107" t="str">
        <f t="shared" si="21"/>
        <v/>
      </c>
    </row>
    <row r="108" spans="1:21" x14ac:dyDescent="0.25">
      <c r="A108" t="str">
        <f>Database!A108</f>
        <v>CAR</v>
      </c>
      <c r="B108" t="str">
        <f>Database!F108</f>
        <v>CAN</v>
      </c>
      <c r="C108">
        <f>Database!G108</f>
        <v>2200000</v>
      </c>
      <c r="D108" t="str">
        <f t="shared" si="20"/>
        <v/>
      </c>
      <c r="E108" t="str">
        <f t="shared" si="20"/>
        <v/>
      </c>
      <c r="F108" t="str">
        <f t="shared" si="20"/>
        <v/>
      </c>
      <c r="G108">
        <f t="shared" si="20"/>
        <v>2200000</v>
      </c>
      <c r="H108" t="str">
        <f t="shared" si="20"/>
        <v/>
      </c>
      <c r="I108" t="str">
        <f t="shared" si="20"/>
        <v/>
      </c>
      <c r="J108" t="str">
        <f t="shared" si="20"/>
        <v/>
      </c>
      <c r="K108" t="str">
        <f t="shared" si="20"/>
        <v/>
      </c>
      <c r="L108" t="str">
        <f t="shared" si="20"/>
        <v/>
      </c>
      <c r="M108" t="str">
        <f t="shared" si="21"/>
        <v/>
      </c>
      <c r="N108" t="str">
        <f t="shared" si="21"/>
        <v/>
      </c>
      <c r="O108" t="str">
        <f t="shared" si="21"/>
        <v/>
      </c>
      <c r="P108" t="str">
        <f t="shared" si="21"/>
        <v/>
      </c>
      <c r="Q108" t="str">
        <f t="shared" si="21"/>
        <v/>
      </c>
      <c r="R108" t="str">
        <f t="shared" si="21"/>
        <v/>
      </c>
      <c r="S108" t="str">
        <f t="shared" si="21"/>
        <v/>
      </c>
      <c r="T108" t="str">
        <f t="shared" si="21"/>
        <v/>
      </c>
      <c r="U108" t="str">
        <f t="shared" si="21"/>
        <v/>
      </c>
    </row>
    <row r="109" spans="1:21" x14ac:dyDescent="0.25">
      <c r="A109" t="str">
        <f>Database!A109</f>
        <v>CAR</v>
      </c>
      <c r="B109" t="str">
        <f>Database!F109</f>
        <v>DNK</v>
      </c>
      <c r="C109">
        <f>Database!G109</f>
        <v>4500000</v>
      </c>
      <c r="D109" t="str">
        <f t="shared" si="20"/>
        <v/>
      </c>
      <c r="E109" t="str">
        <f t="shared" si="20"/>
        <v/>
      </c>
      <c r="F109" t="str">
        <f t="shared" si="20"/>
        <v/>
      </c>
      <c r="G109" t="str">
        <f t="shared" si="20"/>
        <v/>
      </c>
      <c r="H109" t="str">
        <f t="shared" si="20"/>
        <v/>
      </c>
      <c r="I109" t="str">
        <f t="shared" si="20"/>
        <v/>
      </c>
      <c r="J109" t="str">
        <f t="shared" si="20"/>
        <v/>
      </c>
      <c r="K109">
        <f t="shared" si="20"/>
        <v>4500000</v>
      </c>
      <c r="L109" t="str">
        <f t="shared" si="20"/>
        <v/>
      </c>
      <c r="M109" t="str">
        <f t="shared" si="21"/>
        <v/>
      </c>
      <c r="N109" t="str">
        <f t="shared" si="21"/>
        <v/>
      </c>
      <c r="O109" t="str">
        <f t="shared" si="21"/>
        <v/>
      </c>
      <c r="P109" t="str">
        <f t="shared" si="21"/>
        <v/>
      </c>
      <c r="Q109" t="str">
        <f t="shared" si="21"/>
        <v/>
      </c>
      <c r="R109" t="str">
        <f t="shared" si="21"/>
        <v/>
      </c>
      <c r="S109" t="str">
        <f t="shared" si="21"/>
        <v/>
      </c>
      <c r="T109" t="str">
        <f t="shared" si="21"/>
        <v/>
      </c>
      <c r="U109" t="str">
        <f t="shared" si="21"/>
        <v/>
      </c>
    </row>
    <row r="110" spans="1:21" x14ac:dyDescent="0.25">
      <c r="A110" t="str">
        <f>Database!A110</f>
        <v>CAR</v>
      </c>
      <c r="B110" t="str">
        <f>Database!F110</f>
        <v>USA</v>
      </c>
      <c r="C110">
        <f>Database!G110</f>
        <v>5300000</v>
      </c>
      <c r="D110" t="str">
        <f t="shared" si="20"/>
        <v/>
      </c>
      <c r="E110" t="str">
        <f t="shared" si="20"/>
        <v/>
      </c>
      <c r="F110" t="str">
        <f t="shared" si="20"/>
        <v/>
      </c>
      <c r="G110" t="str">
        <f t="shared" si="20"/>
        <v/>
      </c>
      <c r="H110" t="str">
        <f t="shared" si="20"/>
        <v/>
      </c>
      <c r="I110" t="str">
        <f t="shared" si="20"/>
        <v/>
      </c>
      <c r="J110" t="str">
        <f t="shared" si="20"/>
        <v/>
      </c>
      <c r="K110" t="str">
        <f t="shared" si="20"/>
        <v/>
      </c>
      <c r="L110" t="str">
        <f t="shared" si="20"/>
        <v/>
      </c>
      <c r="M110" t="str">
        <f t="shared" si="21"/>
        <v/>
      </c>
      <c r="N110" t="str">
        <f t="shared" si="21"/>
        <v/>
      </c>
      <c r="O110" t="str">
        <f t="shared" si="21"/>
        <v/>
      </c>
      <c r="P110" t="str">
        <f t="shared" si="21"/>
        <v/>
      </c>
      <c r="Q110" t="str">
        <f t="shared" si="21"/>
        <v/>
      </c>
      <c r="R110" t="str">
        <f t="shared" si="21"/>
        <v/>
      </c>
      <c r="S110" t="str">
        <f t="shared" si="21"/>
        <v/>
      </c>
      <c r="T110">
        <f t="shared" si="21"/>
        <v>5300000</v>
      </c>
      <c r="U110" t="str">
        <f t="shared" si="21"/>
        <v/>
      </c>
    </row>
    <row r="111" spans="1:21" x14ac:dyDescent="0.25">
      <c r="A111" t="str">
        <f>Database!A111</f>
        <v>CAR</v>
      </c>
      <c r="B111" t="str">
        <f>Database!F111</f>
        <v>USA</v>
      </c>
      <c r="C111">
        <f>Database!G111</f>
        <v>762500</v>
      </c>
      <c r="D111" t="str">
        <f t="shared" si="20"/>
        <v/>
      </c>
      <c r="E111" t="str">
        <f t="shared" si="20"/>
        <v/>
      </c>
      <c r="F111" t="str">
        <f t="shared" si="20"/>
        <v/>
      </c>
      <c r="G111" t="str">
        <f t="shared" si="20"/>
        <v/>
      </c>
      <c r="H111" t="str">
        <f t="shared" si="20"/>
        <v/>
      </c>
      <c r="I111" t="str">
        <f t="shared" si="20"/>
        <v/>
      </c>
      <c r="J111" t="str">
        <f t="shared" si="20"/>
        <v/>
      </c>
      <c r="K111" t="str">
        <f t="shared" si="20"/>
        <v/>
      </c>
      <c r="L111" t="str">
        <f t="shared" si="20"/>
        <v/>
      </c>
      <c r="M111" t="str">
        <f t="shared" si="21"/>
        <v/>
      </c>
      <c r="N111" t="str">
        <f t="shared" si="21"/>
        <v/>
      </c>
      <c r="O111" t="str">
        <f t="shared" si="21"/>
        <v/>
      </c>
      <c r="P111" t="str">
        <f t="shared" si="21"/>
        <v/>
      </c>
      <c r="Q111" t="str">
        <f t="shared" si="21"/>
        <v/>
      </c>
      <c r="R111" t="str">
        <f t="shared" si="21"/>
        <v/>
      </c>
      <c r="S111" t="str">
        <f t="shared" si="21"/>
        <v/>
      </c>
      <c r="T111">
        <f t="shared" si="21"/>
        <v>762500</v>
      </c>
      <c r="U111" t="str">
        <f t="shared" si="21"/>
        <v/>
      </c>
    </row>
    <row r="112" spans="1:21" x14ac:dyDescent="0.25">
      <c r="A112" t="str">
        <f>Database!A112</f>
        <v>CAR</v>
      </c>
      <c r="B112" t="str">
        <f>Database!F112</f>
        <v>SWE</v>
      </c>
      <c r="C112">
        <f>Database!G112</f>
        <v>2000000</v>
      </c>
      <c r="D112" t="str">
        <f t="shared" ref="D112:L121" si="22">IF($B112=D$1,$C112,"")</f>
        <v/>
      </c>
      <c r="E112" t="str">
        <f t="shared" si="22"/>
        <v/>
      </c>
      <c r="F112" t="str">
        <f t="shared" si="22"/>
        <v/>
      </c>
      <c r="G112" t="str">
        <f t="shared" si="22"/>
        <v/>
      </c>
      <c r="H112" t="str">
        <f t="shared" si="22"/>
        <v/>
      </c>
      <c r="I112" t="str">
        <f t="shared" si="22"/>
        <v/>
      </c>
      <c r="J112" t="str">
        <f t="shared" si="22"/>
        <v/>
      </c>
      <c r="K112" t="str">
        <f t="shared" si="22"/>
        <v/>
      </c>
      <c r="L112" t="str">
        <f t="shared" si="22"/>
        <v/>
      </c>
      <c r="M112" t="str">
        <f t="shared" ref="M112:U121" si="23">IF($B112=M$1,$C112,"")</f>
        <v/>
      </c>
      <c r="N112" t="str">
        <f t="shared" si="23"/>
        <v/>
      </c>
      <c r="O112" t="str">
        <f t="shared" si="23"/>
        <v/>
      </c>
      <c r="P112" t="str">
        <f t="shared" si="23"/>
        <v/>
      </c>
      <c r="Q112" t="str">
        <f t="shared" si="23"/>
        <v/>
      </c>
      <c r="R112" t="str">
        <f t="shared" si="23"/>
        <v/>
      </c>
      <c r="S112">
        <f t="shared" si="23"/>
        <v>2000000</v>
      </c>
      <c r="T112" t="str">
        <f t="shared" si="23"/>
        <v/>
      </c>
      <c r="U112" t="str">
        <f t="shared" si="23"/>
        <v/>
      </c>
    </row>
    <row r="113" spans="1:21" x14ac:dyDescent="0.25">
      <c r="A113" t="str">
        <f>Database!A113</f>
        <v>CAR</v>
      </c>
      <c r="B113" t="str">
        <f>Database!F113</f>
        <v>FIN</v>
      </c>
      <c r="C113">
        <f>Database!G113</f>
        <v>4820000</v>
      </c>
      <c r="D113" t="str">
        <f t="shared" si="22"/>
        <v/>
      </c>
      <c r="E113" t="str">
        <f t="shared" si="22"/>
        <v/>
      </c>
      <c r="F113" t="str">
        <f t="shared" si="22"/>
        <v/>
      </c>
      <c r="G113" t="str">
        <f t="shared" si="22"/>
        <v/>
      </c>
      <c r="H113" t="str">
        <f t="shared" si="22"/>
        <v/>
      </c>
      <c r="I113" t="str">
        <f t="shared" si="22"/>
        <v/>
      </c>
      <c r="J113" t="str">
        <f t="shared" si="22"/>
        <v/>
      </c>
      <c r="K113" t="str">
        <f t="shared" si="22"/>
        <v/>
      </c>
      <c r="L113">
        <f t="shared" si="22"/>
        <v>4820000</v>
      </c>
      <c r="M113" t="str">
        <f t="shared" si="23"/>
        <v/>
      </c>
      <c r="N113" t="str">
        <f t="shared" si="23"/>
        <v/>
      </c>
      <c r="O113" t="str">
        <f t="shared" si="23"/>
        <v/>
      </c>
      <c r="P113" t="str">
        <f t="shared" si="23"/>
        <v/>
      </c>
      <c r="Q113" t="str">
        <f t="shared" si="23"/>
        <v/>
      </c>
      <c r="R113" t="str">
        <f t="shared" si="23"/>
        <v/>
      </c>
      <c r="S113" t="str">
        <f t="shared" si="23"/>
        <v/>
      </c>
      <c r="T113" t="str">
        <f t="shared" si="23"/>
        <v/>
      </c>
      <c r="U113" t="str">
        <f t="shared" si="23"/>
        <v/>
      </c>
    </row>
    <row r="114" spans="1:21" x14ac:dyDescent="0.25">
      <c r="A114" t="str">
        <f>Database!A114</f>
        <v>CAR</v>
      </c>
      <c r="B114" t="str">
        <f>Database!F114</f>
        <v>CAN</v>
      </c>
      <c r="C114">
        <f>Database!G114</f>
        <v>1800000</v>
      </c>
      <c r="D114" t="str">
        <f t="shared" si="22"/>
        <v/>
      </c>
      <c r="E114" t="str">
        <f t="shared" si="22"/>
        <v/>
      </c>
      <c r="F114" t="str">
        <f t="shared" si="22"/>
        <v/>
      </c>
      <c r="G114">
        <f t="shared" si="22"/>
        <v>1800000</v>
      </c>
      <c r="H114" t="str">
        <f t="shared" si="22"/>
        <v/>
      </c>
      <c r="I114" t="str">
        <f t="shared" si="22"/>
        <v/>
      </c>
      <c r="J114" t="str">
        <f t="shared" si="22"/>
        <v/>
      </c>
      <c r="K114" t="str">
        <f t="shared" si="22"/>
        <v/>
      </c>
      <c r="L114" t="str">
        <f t="shared" si="22"/>
        <v/>
      </c>
      <c r="M114" t="str">
        <f t="shared" si="23"/>
        <v/>
      </c>
      <c r="N114" t="str">
        <f t="shared" si="23"/>
        <v/>
      </c>
      <c r="O114" t="str">
        <f t="shared" si="23"/>
        <v/>
      </c>
      <c r="P114" t="str">
        <f t="shared" si="23"/>
        <v/>
      </c>
      <c r="Q114" t="str">
        <f t="shared" si="23"/>
        <v/>
      </c>
      <c r="R114" t="str">
        <f t="shared" si="23"/>
        <v/>
      </c>
      <c r="S114" t="str">
        <f t="shared" si="23"/>
        <v/>
      </c>
      <c r="T114" t="str">
        <f t="shared" si="23"/>
        <v/>
      </c>
      <c r="U114" t="str">
        <f t="shared" si="23"/>
        <v/>
      </c>
    </row>
    <row r="115" spans="1:21" x14ac:dyDescent="0.25">
      <c r="A115" t="str">
        <f>Database!A115</f>
        <v>CAR</v>
      </c>
      <c r="B115" t="str">
        <f>Database!F115</f>
        <v>CAN</v>
      </c>
      <c r="C115">
        <f>Database!G115</f>
        <v>6000000</v>
      </c>
      <c r="D115" t="str">
        <f t="shared" si="22"/>
        <v/>
      </c>
      <c r="E115" t="str">
        <f t="shared" si="22"/>
        <v/>
      </c>
      <c r="F115" t="str">
        <f t="shared" si="22"/>
        <v/>
      </c>
      <c r="G115">
        <f t="shared" si="22"/>
        <v>6000000</v>
      </c>
      <c r="H115" t="str">
        <f t="shared" si="22"/>
        <v/>
      </c>
      <c r="I115" t="str">
        <f t="shared" si="22"/>
        <v/>
      </c>
      <c r="J115" t="str">
        <f t="shared" si="22"/>
        <v/>
      </c>
      <c r="K115" t="str">
        <f t="shared" si="22"/>
        <v/>
      </c>
      <c r="L115" t="str">
        <f t="shared" si="22"/>
        <v/>
      </c>
      <c r="M115" t="str">
        <f t="shared" si="23"/>
        <v/>
      </c>
      <c r="N115" t="str">
        <f t="shared" si="23"/>
        <v/>
      </c>
      <c r="O115" t="str">
        <f t="shared" si="23"/>
        <v/>
      </c>
      <c r="P115" t="str">
        <f t="shared" si="23"/>
        <v/>
      </c>
      <c r="Q115" t="str">
        <f t="shared" si="23"/>
        <v/>
      </c>
      <c r="R115" t="str">
        <f t="shared" si="23"/>
        <v/>
      </c>
      <c r="S115" t="str">
        <f t="shared" si="23"/>
        <v/>
      </c>
      <c r="T115" t="str">
        <f t="shared" si="23"/>
        <v/>
      </c>
      <c r="U115" t="str">
        <f t="shared" si="23"/>
        <v/>
      </c>
    </row>
    <row r="116" spans="1:21" x14ac:dyDescent="0.25">
      <c r="A116" t="str">
        <f>Database!A116</f>
        <v>CAR</v>
      </c>
      <c r="B116" t="str">
        <f>Database!F116</f>
        <v>USA</v>
      </c>
      <c r="C116">
        <f>Database!G116</f>
        <v>750000</v>
      </c>
      <c r="D116" t="str">
        <f t="shared" si="22"/>
        <v/>
      </c>
      <c r="E116" t="str">
        <f t="shared" si="22"/>
        <v/>
      </c>
      <c r="F116" t="str">
        <f t="shared" si="22"/>
        <v/>
      </c>
      <c r="G116" t="str">
        <f t="shared" si="22"/>
        <v/>
      </c>
      <c r="H116" t="str">
        <f t="shared" si="22"/>
        <v/>
      </c>
      <c r="I116" t="str">
        <f t="shared" si="22"/>
        <v/>
      </c>
      <c r="J116" t="str">
        <f t="shared" si="22"/>
        <v/>
      </c>
      <c r="K116" t="str">
        <f t="shared" si="22"/>
        <v/>
      </c>
      <c r="L116" t="str">
        <f t="shared" si="22"/>
        <v/>
      </c>
      <c r="M116" t="str">
        <f t="shared" si="23"/>
        <v/>
      </c>
      <c r="N116" t="str">
        <f t="shared" si="23"/>
        <v/>
      </c>
      <c r="O116" t="str">
        <f t="shared" si="23"/>
        <v/>
      </c>
      <c r="P116" t="str">
        <f t="shared" si="23"/>
        <v/>
      </c>
      <c r="Q116" t="str">
        <f t="shared" si="23"/>
        <v/>
      </c>
      <c r="R116" t="str">
        <f t="shared" si="23"/>
        <v/>
      </c>
      <c r="S116" t="str">
        <f t="shared" si="23"/>
        <v/>
      </c>
      <c r="T116">
        <f t="shared" si="23"/>
        <v>750000</v>
      </c>
      <c r="U116" t="str">
        <f t="shared" si="23"/>
        <v/>
      </c>
    </row>
    <row r="117" spans="1:21" x14ac:dyDescent="0.25">
      <c r="A117" t="str">
        <f>Database!A117</f>
        <v>CAR</v>
      </c>
      <c r="B117" t="str">
        <f>Database!F117</f>
        <v>CZE</v>
      </c>
      <c r="C117">
        <f>Database!G117</f>
        <v>3000000</v>
      </c>
      <c r="D117" t="str">
        <f t="shared" si="22"/>
        <v/>
      </c>
      <c r="E117" t="str">
        <f t="shared" si="22"/>
        <v/>
      </c>
      <c r="F117" t="str">
        <f t="shared" si="22"/>
        <v/>
      </c>
      <c r="G117" t="str">
        <f t="shared" si="22"/>
        <v/>
      </c>
      <c r="H117" t="str">
        <f t="shared" si="22"/>
        <v/>
      </c>
      <c r="I117">
        <f t="shared" si="22"/>
        <v>3000000</v>
      </c>
      <c r="J117" t="str">
        <f t="shared" si="22"/>
        <v/>
      </c>
      <c r="K117" t="str">
        <f t="shared" si="22"/>
        <v/>
      </c>
      <c r="L117" t="str">
        <f t="shared" si="22"/>
        <v/>
      </c>
      <c r="M117" t="str">
        <f t="shared" si="23"/>
        <v/>
      </c>
      <c r="N117" t="str">
        <f t="shared" si="23"/>
        <v/>
      </c>
      <c r="O117" t="str">
        <f t="shared" si="23"/>
        <v/>
      </c>
      <c r="P117" t="str">
        <f t="shared" si="23"/>
        <v/>
      </c>
      <c r="Q117" t="str">
        <f t="shared" si="23"/>
        <v/>
      </c>
      <c r="R117" t="str">
        <f t="shared" si="23"/>
        <v/>
      </c>
      <c r="S117" t="str">
        <f t="shared" si="23"/>
        <v/>
      </c>
      <c r="T117" t="str">
        <f t="shared" si="23"/>
        <v/>
      </c>
      <c r="U117" t="str">
        <f t="shared" si="23"/>
        <v/>
      </c>
    </row>
    <row r="118" spans="1:21" x14ac:dyDescent="0.25">
      <c r="A118" t="str">
        <f>Database!A118</f>
        <v>CAR</v>
      </c>
      <c r="B118" t="str">
        <f>Database!F118</f>
        <v>CZE</v>
      </c>
      <c r="C118">
        <f>Database!G118</f>
        <v>1500000</v>
      </c>
      <c r="D118" t="str">
        <f t="shared" si="22"/>
        <v/>
      </c>
      <c r="E118" t="str">
        <f t="shared" si="22"/>
        <v/>
      </c>
      <c r="F118" t="str">
        <f t="shared" si="22"/>
        <v/>
      </c>
      <c r="G118" t="str">
        <f t="shared" si="22"/>
        <v/>
      </c>
      <c r="H118" t="str">
        <f t="shared" si="22"/>
        <v/>
      </c>
      <c r="I118">
        <f t="shared" si="22"/>
        <v>1500000</v>
      </c>
      <c r="J118" t="str">
        <f t="shared" si="22"/>
        <v/>
      </c>
      <c r="K118" t="str">
        <f t="shared" si="22"/>
        <v/>
      </c>
      <c r="L118" t="str">
        <f t="shared" si="22"/>
        <v/>
      </c>
      <c r="M118" t="str">
        <f t="shared" si="23"/>
        <v/>
      </c>
      <c r="N118" t="str">
        <f t="shared" si="23"/>
        <v/>
      </c>
      <c r="O118" t="str">
        <f t="shared" si="23"/>
        <v/>
      </c>
      <c r="P118" t="str">
        <f t="shared" si="23"/>
        <v/>
      </c>
      <c r="Q118" t="str">
        <f t="shared" si="23"/>
        <v/>
      </c>
      <c r="R118" t="str">
        <f t="shared" si="23"/>
        <v/>
      </c>
      <c r="S118" t="str">
        <f t="shared" si="23"/>
        <v/>
      </c>
      <c r="T118" t="str">
        <f t="shared" si="23"/>
        <v/>
      </c>
      <c r="U118" t="str">
        <f t="shared" si="23"/>
        <v/>
      </c>
    </row>
    <row r="119" spans="1:21" x14ac:dyDescent="0.25">
      <c r="A119" t="str">
        <f>Database!A119</f>
        <v>CAR</v>
      </c>
      <c r="B119" t="str">
        <f>Database!F119</f>
        <v>USA</v>
      </c>
      <c r="C119">
        <f>Database!G119</f>
        <v>750000</v>
      </c>
      <c r="D119" t="str">
        <f t="shared" si="22"/>
        <v/>
      </c>
      <c r="E119" t="str">
        <f t="shared" si="22"/>
        <v/>
      </c>
      <c r="F119" t="str">
        <f t="shared" si="22"/>
        <v/>
      </c>
      <c r="G119" t="str">
        <f t="shared" si="22"/>
        <v/>
      </c>
      <c r="H119" t="str">
        <f t="shared" si="22"/>
        <v/>
      </c>
      <c r="I119" t="str">
        <f t="shared" si="22"/>
        <v/>
      </c>
      <c r="J119" t="str">
        <f t="shared" si="22"/>
        <v/>
      </c>
      <c r="K119" t="str">
        <f t="shared" si="22"/>
        <v/>
      </c>
      <c r="L119" t="str">
        <f t="shared" si="22"/>
        <v/>
      </c>
      <c r="M119" t="str">
        <f t="shared" si="23"/>
        <v/>
      </c>
      <c r="N119" t="str">
        <f t="shared" si="23"/>
        <v/>
      </c>
      <c r="O119" t="str">
        <f t="shared" si="23"/>
        <v/>
      </c>
      <c r="P119" t="str">
        <f t="shared" si="23"/>
        <v/>
      </c>
      <c r="Q119" t="str">
        <f t="shared" si="23"/>
        <v/>
      </c>
      <c r="R119" t="str">
        <f t="shared" si="23"/>
        <v/>
      </c>
      <c r="S119" t="str">
        <f t="shared" si="23"/>
        <v/>
      </c>
      <c r="T119">
        <f t="shared" si="23"/>
        <v>750000</v>
      </c>
      <c r="U119" t="str">
        <f t="shared" si="23"/>
        <v/>
      </c>
    </row>
    <row r="120" spans="1:21" x14ac:dyDescent="0.25">
      <c r="A120" t="str">
        <f>Database!A120</f>
        <v>CAR</v>
      </c>
      <c r="B120" t="str">
        <f>Database!F120</f>
        <v>CAN</v>
      </c>
      <c r="C120">
        <f>Database!G120</f>
        <v>894167</v>
      </c>
      <c r="D120" t="str">
        <f t="shared" si="22"/>
        <v/>
      </c>
      <c r="E120" t="str">
        <f t="shared" si="22"/>
        <v/>
      </c>
      <c r="F120" t="str">
        <f t="shared" si="22"/>
        <v/>
      </c>
      <c r="G120">
        <f t="shared" si="22"/>
        <v>894167</v>
      </c>
      <c r="H120" t="str">
        <f t="shared" si="22"/>
        <v/>
      </c>
      <c r="I120" t="str">
        <f t="shared" si="22"/>
        <v/>
      </c>
      <c r="J120" t="str">
        <f t="shared" si="22"/>
        <v/>
      </c>
      <c r="K120" t="str">
        <f t="shared" si="22"/>
        <v/>
      </c>
      <c r="L120" t="str">
        <f t="shared" si="22"/>
        <v/>
      </c>
      <c r="M120" t="str">
        <f t="shared" si="23"/>
        <v/>
      </c>
      <c r="N120" t="str">
        <f t="shared" si="23"/>
        <v/>
      </c>
      <c r="O120" t="str">
        <f t="shared" si="23"/>
        <v/>
      </c>
      <c r="P120" t="str">
        <f t="shared" si="23"/>
        <v/>
      </c>
      <c r="Q120" t="str">
        <f t="shared" si="23"/>
        <v/>
      </c>
      <c r="R120" t="str">
        <f t="shared" si="23"/>
        <v/>
      </c>
      <c r="S120" t="str">
        <f t="shared" si="23"/>
        <v/>
      </c>
      <c r="T120" t="str">
        <f t="shared" si="23"/>
        <v/>
      </c>
      <c r="U120" t="str">
        <f t="shared" si="23"/>
        <v/>
      </c>
    </row>
    <row r="121" spans="1:21" x14ac:dyDescent="0.25">
      <c r="A121" t="str">
        <f>Database!A121</f>
        <v>CAR</v>
      </c>
      <c r="B121" t="str">
        <f>Database!F121</f>
        <v>FIN</v>
      </c>
      <c r="C121">
        <f>Database!G121</f>
        <v>5400000</v>
      </c>
      <c r="D121" t="str">
        <f t="shared" si="22"/>
        <v/>
      </c>
      <c r="E121" t="str">
        <f t="shared" si="22"/>
        <v/>
      </c>
      <c r="F121" t="str">
        <f t="shared" si="22"/>
        <v/>
      </c>
      <c r="G121" t="str">
        <f t="shared" si="22"/>
        <v/>
      </c>
      <c r="H121" t="str">
        <f t="shared" si="22"/>
        <v/>
      </c>
      <c r="I121" t="str">
        <f t="shared" si="22"/>
        <v/>
      </c>
      <c r="J121" t="str">
        <f t="shared" si="22"/>
        <v/>
      </c>
      <c r="K121" t="str">
        <f t="shared" si="22"/>
        <v/>
      </c>
      <c r="L121">
        <f t="shared" si="22"/>
        <v>5400000</v>
      </c>
      <c r="M121" t="str">
        <f t="shared" si="23"/>
        <v/>
      </c>
      <c r="N121" t="str">
        <f t="shared" si="23"/>
        <v/>
      </c>
      <c r="O121" t="str">
        <f t="shared" si="23"/>
        <v/>
      </c>
      <c r="P121" t="str">
        <f t="shared" si="23"/>
        <v/>
      </c>
      <c r="Q121" t="str">
        <f t="shared" si="23"/>
        <v/>
      </c>
      <c r="R121" t="str">
        <f t="shared" si="23"/>
        <v/>
      </c>
      <c r="S121" t="str">
        <f t="shared" si="23"/>
        <v/>
      </c>
      <c r="T121" t="str">
        <f t="shared" si="23"/>
        <v/>
      </c>
      <c r="U121" t="str">
        <f t="shared" si="23"/>
        <v/>
      </c>
    </row>
    <row r="122" spans="1:21" x14ac:dyDescent="0.25">
      <c r="A122" t="str">
        <f>Database!A122</f>
        <v>CAR</v>
      </c>
      <c r="B122" t="str">
        <f>Database!F122</f>
        <v>SWE</v>
      </c>
      <c r="C122">
        <f>Database!G122</f>
        <v>750000</v>
      </c>
      <c r="D122" t="str">
        <f t="shared" ref="D122:L131" si="24">IF($B122=D$1,$C122,"")</f>
        <v/>
      </c>
      <c r="E122" t="str">
        <f t="shared" si="24"/>
        <v/>
      </c>
      <c r="F122" t="str">
        <f t="shared" si="24"/>
        <v/>
      </c>
      <c r="G122" t="str">
        <f t="shared" si="24"/>
        <v/>
      </c>
      <c r="H122" t="str">
        <f t="shared" si="24"/>
        <v/>
      </c>
      <c r="I122" t="str">
        <f t="shared" si="24"/>
        <v/>
      </c>
      <c r="J122" t="str">
        <f t="shared" si="24"/>
        <v/>
      </c>
      <c r="K122" t="str">
        <f t="shared" si="24"/>
        <v/>
      </c>
      <c r="L122" t="str">
        <f t="shared" si="24"/>
        <v/>
      </c>
      <c r="M122" t="str">
        <f t="shared" ref="M122:U131" si="25">IF($B122=M$1,$C122,"")</f>
        <v/>
      </c>
      <c r="N122" t="str">
        <f t="shared" si="25"/>
        <v/>
      </c>
      <c r="O122" t="str">
        <f t="shared" si="25"/>
        <v/>
      </c>
      <c r="P122" t="str">
        <f t="shared" si="25"/>
        <v/>
      </c>
      <c r="Q122" t="str">
        <f t="shared" si="25"/>
        <v/>
      </c>
      <c r="R122" t="str">
        <f t="shared" si="25"/>
        <v/>
      </c>
      <c r="S122">
        <f t="shared" si="25"/>
        <v>750000</v>
      </c>
      <c r="T122" t="str">
        <f t="shared" si="25"/>
        <v/>
      </c>
      <c r="U122" t="str">
        <f t="shared" si="25"/>
        <v/>
      </c>
    </row>
    <row r="123" spans="1:21" x14ac:dyDescent="0.25">
      <c r="A123" t="str">
        <f>Database!A123</f>
        <v>CAR</v>
      </c>
      <c r="B123" t="str">
        <f>Database!F123</f>
        <v>CAN</v>
      </c>
      <c r="C123">
        <f>Database!G123</f>
        <v>750000</v>
      </c>
      <c r="D123" t="str">
        <f t="shared" si="24"/>
        <v/>
      </c>
      <c r="E123" t="str">
        <f t="shared" si="24"/>
        <v/>
      </c>
      <c r="F123" t="str">
        <f t="shared" si="24"/>
        <v/>
      </c>
      <c r="G123">
        <f t="shared" si="24"/>
        <v>750000</v>
      </c>
      <c r="H123" t="str">
        <f t="shared" si="24"/>
        <v/>
      </c>
      <c r="I123" t="str">
        <f t="shared" si="24"/>
        <v/>
      </c>
      <c r="J123" t="str">
        <f t="shared" si="24"/>
        <v/>
      </c>
      <c r="K123" t="str">
        <f t="shared" si="24"/>
        <v/>
      </c>
      <c r="L123" t="str">
        <f t="shared" si="24"/>
        <v/>
      </c>
      <c r="M123" t="str">
        <f t="shared" si="25"/>
        <v/>
      </c>
      <c r="N123" t="str">
        <f t="shared" si="25"/>
        <v/>
      </c>
      <c r="O123" t="str">
        <f t="shared" si="25"/>
        <v/>
      </c>
      <c r="P123" t="str">
        <f t="shared" si="25"/>
        <v/>
      </c>
      <c r="Q123" t="str">
        <f t="shared" si="25"/>
        <v/>
      </c>
      <c r="R123" t="str">
        <f t="shared" si="25"/>
        <v/>
      </c>
      <c r="S123" t="str">
        <f t="shared" si="25"/>
        <v/>
      </c>
      <c r="T123" t="str">
        <f t="shared" si="25"/>
        <v/>
      </c>
      <c r="U123" t="str">
        <f t="shared" si="25"/>
        <v/>
      </c>
    </row>
    <row r="124" spans="1:21" x14ac:dyDescent="0.25">
      <c r="A124" t="str">
        <f>Database!A124</f>
        <v>CBJ</v>
      </c>
      <c r="B124" t="str">
        <f>Database!F124</f>
        <v>SWE</v>
      </c>
      <c r="C124">
        <f>Database!G124</f>
        <v>2600000</v>
      </c>
      <c r="D124" t="str">
        <f t="shared" si="24"/>
        <v/>
      </c>
      <c r="E124" t="str">
        <f t="shared" si="24"/>
        <v/>
      </c>
      <c r="F124" t="str">
        <f t="shared" si="24"/>
        <v/>
      </c>
      <c r="G124" t="str">
        <f t="shared" si="24"/>
        <v/>
      </c>
      <c r="H124" t="str">
        <f t="shared" si="24"/>
        <v/>
      </c>
      <c r="I124" t="str">
        <f t="shared" si="24"/>
        <v/>
      </c>
      <c r="J124" t="str">
        <f t="shared" si="24"/>
        <v/>
      </c>
      <c r="K124" t="str">
        <f t="shared" si="24"/>
        <v/>
      </c>
      <c r="L124" t="str">
        <f t="shared" si="24"/>
        <v/>
      </c>
      <c r="M124" t="str">
        <f t="shared" si="25"/>
        <v/>
      </c>
      <c r="N124" t="str">
        <f t="shared" si="25"/>
        <v/>
      </c>
      <c r="O124" t="str">
        <f t="shared" si="25"/>
        <v/>
      </c>
      <c r="P124" t="str">
        <f t="shared" si="25"/>
        <v/>
      </c>
      <c r="Q124" t="str">
        <f t="shared" si="25"/>
        <v/>
      </c>
      <c r="R124" t="str">
        <f t="shared" si="25"/>
        <v/>
      </c>
      <c r="S124">
        <f t="shared" si="25"/>
        <v>2600000</v>
      </c>
      <c r="T124" t="str">
        <f t="shared" si="25"/>
        <v/>
      </c>
      <c r="U124" t="str">
        <f t="shared" si="25"/>
        <v/>
      </c>
    </row>
    <row r="125" spans="1:21" x14ac:dyDescent="0.25">
      <c r="A125" t="str">
        <f>Database!A125</f>
        <v>CBJ</v>
      </c>
      <c r="B125" t="str">
        <f>Database!F125</f>
        <v>FRA</v>
      </c>
      <c r="C125">
        <f>Database!G125</f>
        <v>1525000</v>
      </c>
      <c r="D125" t="str">
        <f t="shared" si="24"/>
        <v/>
      </c>
      <c r="E125" t="str">
        <f t="shared" si="24"/>
        <v/>
      </c>
      <c r="F125" t="str">
        <f t="shared" si="24"/>
        <v/>
      </c>
      <c r="G125" t="str">
        <f t="shared" si="24"/>
        <v/>
      </c>
      <c r="H125" t="str">
        <f t="shared" si="24"/>
        <v/>
      </c>
      <c r="I125" t="str">
        <f t="shared" si="24"/>
        <v/>
      </c>
      <c r="J125" t="str">
        <f t="shared" si="24"/>
        <v/>
      </c>
      <c r="K125" t="str">
        <f t="shared" si="24"/>
        <v/>
      </c>
      <c r="L125" t="str">
        <f t="shared" si="24"/>
        <v/>
      </c>
      <c r="M125">
        <f t="shared" si="25"/>
        <v>1525000</v>
      </c>
      <c r="N125" t="str">
        <f t="shared" si="25"/>
        <v/>
      </c>
      <c r="O125" t="str">
        <f t="shared" si="25"/>
        <v/>
      </c>
      <c r="P125" t="str">
        <f t="shared" si="25"/>
        <v/>
      </c>
      <c r="Q125" t="str">
        <f t="shared" si="25"/>
        <v/>
      </c>
      <c r="R125" t="str">
        <f t="shared" si="25"/>
        <v/>
      </c>
      <c r="S125" t="str">
        <f t="shared" si="25"/>
        <v/>
      </c>
      <c r="T125" t="str">
        <f t="shared" si="25"/>
        <v/>
      </c>
      <c r="U125" t="str">
        <f t="shared" si="25"/>
        <v/>
      </c>
    </row>
    <row r="126" spans="1:21" x14ac:dyDescent="0.25">
      <c r="A126" t="str">
        <f>Database!A126</f>
        <v>CBJ</v>
      </c>
      <c r="B126" t="str">
        <f>Database!F126</f>
        <v>USA</v>
      </c>
      <c r="C126">
        <f>Database!G126</f>
        <v>787500</v>
      </c>
      <c r="D126" t="str">
        <f t="shared" si="24"/>
        <v/>
      </c>
      <c r="E126" t="str">
        <f t="shared" si="24"/>
        <v/>
      </c>
      <c r="F126" t="str">
        <f t="shared" si="24"/>
        <v/>
      </c>
      <c r="G126" t="str">
        <f t="shared" si="24"/>
        <v/>
      </c>
      <c r="H126" t="str">
        <f t="shared" si="24"/>
        <v/>
      </c>
      <c r="I126" t="str">
        <f t="shared" si="24"/>
        <v/>
      </c>
      <c r="J126" t="str">
        <f t="shared" si="24"/>
        <v/>
      </c>
      <c r="K126" t="str">
        <f t="shared" si="24"/>
        <v/>
      </c>
      <c r="L126" t="str">
        <f t="shared" si="24"/>
        <v/>
      </c>
      <c r="M126" t="str">
        <f t="shared" si="25"/>
        <v/>
      </c>
      <c r="N126" t="str">
        <f t="shared" si="25"/>
        <v/>
      </c>
      <c r="O126" t="str">
        <f t="shared" si="25"/>
        <v/>
      </c>
      <c r="P126" t="str">
        <f t="shared" si="25"/>
        <v/>
      </c>
      <c r="Q126" t="str">
        <f t="shared" si="25"/>
        <v/>
      </c>
      <c r="R126" t="str">
        <f t="shared" si="25"/>
        <v/>
      </c>
      <c r="S126" t="str">
        <f t="shared" si="25"/>
        <v/>
      </c>
      <c r="T126">
        <f t="shared" si="25"/>
        <v>787500</v>
      </c>
      <c r="U126" t="str">
        <f t="shared" si="25"/>
        <v/>
      </c>
    </row>
    <row r="127" spans="1:21" x14ac:dyDescent="0.25">
      <c r="A127" t="str">
        <f>Database!A127</f>
        <v>CBJ</v>
      </c>
      <c r="B127" t="str">
        <f>Database!F127</f>
        <v>CAN</v>
      </c>
      <c r="C127">
        <f>Database!G127</f>
        <v>3750000</v>
      </c>
      <c r="D127" t="str">
        <f t="shared" si="24"/>
        <v/>
      </c>
      <c r="E127" t="str">
        <f t="shared" si="24"/>
        <v/>
      </c>
      <c r="F127" t="str">
        <f t="shared" si="24"/>
        <v/>
      </c>
      <c r="G127">
        <f t="shared" si="24"/>
        <v>3750000</v>
      </c>
      <c r="H127" t="str">
        <f t="shared" si="24"/>
        <v/>
      </c>
      <c r="I127" t="str">
        <f t="shared" si="24"/>
        <v/>
      </c>
      <c r="J127" t="str">
        <f t="shared" si="24"/>
        <v/>
      </c>
      <c r="K127" t="str">
        <f t="shared" si="24"/>
        <v/>
      </c>
      <c r="L127" t="str">
        <f t="shared" si="24"/>
        <v/>
      </c>
      <c r="M127" t="str">
        <f t="shared" si="25"/>
        <v/>
      </c>
      <c r="N127" t="str">
        <f t="shared" si="25"/>
        <v/>
      </c>
      <c r="O127" t="str">
        <f t="shared" si="25"/>
        <v/>
      </c>
      <c r="P127" t="str">
        <f t="shared" si="25"/>
        <v/>
      </c>
      <c r="Q127" t="str">
        <f t="shared" si="25"/>
        <v/>
      </c>
      <c r="R127" t="str">
        <f t="shared" si="25"/>
        <v/>
      </c>
      <c r="S127" t="str">
        <f t="shared" si="25"/>
        <v/>
      </c>
      <c r="T127" t="str">
        <f t="shared" si="25"/>
        <v/>
      </c>
      <c r="U127" t="str">
        <f t="shared" si="25"/>
        <v/>
      </c>
    </row>
    <row r="128" spans="1:21" x14ac:dyDescent="0.25">
      <c r="A128" t="str">
        <f>Database!A128</f>
        <v>CBJ</v>
      </c>
      <c r="B128" t="str">
        <f>Database!F128</f>
        <v>CAN</v>
      </c>
      <c r="C128">
        <f>Database!G128</f>
        <v>762500</v>
      </c>
      <c r="D128" t="str">
        <f t="shared" si="24"/>
        <v/>
      </c>
      <c r="E128" t="str">
        <f t="shared" si="24"/>
        <v/>
      </c>
      <c r="F128" t="str">
        <f t="shared" si="24"/>
        <v/>
      </c>
      <c r="G128">
        <f t="shared" si="24"/>
        <v>762500</v>
      </c>
      <c r="H128" t="str">
        <f t="shared" si="24"/>
        <v/>
      </c>
      <c r="I128" t="str">
        <f t="shared" si="24"/>
        <v/>
      </c>
      <c r="J128" t="str">
        <f t="shared" si="24"/>
        <v/>
      </c>
      <c r="K128" t="str">
        <f t="shared" si="24"/>
        <v/>
      </c>
      <c r="L128" t="str">
        <f t="shared" si="24"/>
        <v/>
      </c>
      <c r="M128" t="str">
        <f t="shared" si="25"/>
        <v/>
      </c>
      <c r="N128" t="str">
        <f t="shared" si="25"/>
        <v/>
      </c>
      <c r="O128" t="str">
        <f t="shared" si="25"/>
        <v/>
      </c>
      <c r="P128" t="str">
        <f t="shared" si="25"/>
        <v/>
      </c>
      <c r="Q128" t="str">
        <f t="shared" si="25"/>
        <v/>
      </c>
      <c r="R128" t="str">
        <f t="shared" si="25"/>
        <v/>
      </c>
      <c r="S128" t="str">
        <f t="shared" si="25"/>
        <v/>
      </c>
      <c r="T128" t="str">
        <f t="shared" si="25"/>
        <v/>
      </c>
      <c r="U128" t="str">
        <f t="shared" si="25"/>
        <v/>
      </c>
    </row>
    <row r="129" spans="1:21" x14ac:dyDescent="0.25">
      <c r="A129" t="str">
        <f>Database!A129</f>
        <v>CBJ</v>
      </c>
      <c r="B129" t="str">
        <f>Database!F129</f>
        <v>USA</v>
      </c>
      <c r="C129">
        <f>Database!G129</f>
        <v>750000</v>
      </c>
      <c r="D129" t="str">
        <f t="shared" si="24"/>
        <v/>
      </c>
      <c r="E129" t="str">
        <f t="shared" si="24"/>
        <v/>
      </c>
      <c r="F129" t="str">
        <f t="shared" si="24"/>
        <v/>
      </c>
      <c r="G129" t="str">
        <f t="shared" si="24"/>
        <v/>
      </c>
      <c r="H129" t="str">
        <f t="shared" si="24"/>
        <v/>
      </c>
      <c r="I129" t="str">
        <f t="shared" si="24"/>
        <v/>
      </c>
      <c r="J129" t="str">
        <f t="shared" si="24"/>
        <v/>
      </c>
      <c r="K129" t="str">
        <f t="shared" si="24"/>
        <v/>
      </c>
      <c r="L129" t="str">
        <f t="shared" si="24"/>
        <v/>
      </c>
      <c r="M129" t="str">
        <f t="shared" si="25"/>
        <v/>
      </c>
      <c r="N129" t="str">
        <f t="shared" si="25"/>
        <v/>
      </c>
      <c r="O129" t="str">
        <f t="shared" si="25"/>
        <v/>
      </c>
      <c r="P129" t="str">
        <f t="shared" si="25"/>
        <v/>
      </c>
      <c r="Q129" t="str">
        <f t="shared" si="25"/>
        <v/>
      </c>
      <c r="R129" t="str">
        <f t="shared" si="25"/>
        <v/>
      </c>
      <c r="S129" t="str">
        <f t="shared" si="25"/>
        <v/>
      </c>
      <c r="T129">
        <f t="shared" si="25"/>
        <v>750000</v>
      </c>
      <c r="U129" t="str">
        <f t="shared" si="25"/>
        <v/>
      </c>
    </row>
    <row r="130" spans="1:21" x14ac:dyDescent="0.25">
      <c r="A130" t="str">
        <f>Database!A130</f>
        <v>CBJ</v>
      </c>
      <c r="B130" t="str">
        <f>Database!F130</f>
        <v>USA</v>
      </c>
      <c r="C130">
        <f>Database!G130</f>
        <v>925000</v>
      </c>
      <c r="D130" t="str">
        <f t="shared" si="24"/>
        <v/>
      </c>
      <c r="E130" t="str">
        <f t="shared" si="24"/>
        <v/>
      </c>
      <c r="F130" t="str">
        <f t="shared" si="24"/>
        <v/>
      </c>
      <c r="G130" t="str">
        <f t="shared" si="24"/>
        <v/>
      </c>
      <c r="H130" t="str">
        <f t="shared" si="24"/>
        <v/>
      </c>
      <c r="I130" t="str">
        <f t="shared" si="24"/>
        <v/>
      </c>
      <c r="J130" t="str">
        <f t="shared" si="24"/>
        <v/>
      </c>
      <c r="K130" t="str">
        <f t="shared" si="24"/>
        <v/>
      </c>
      <c r="L130" t="str">
        <f t="shared" si="24"/>
        <v/>
      </c>
      <c r="M130" t="str">
        <f t="shared" si="25"/>
        <v/>
      </c>
      <c r="N130" t="str">
        <f t="shared" si="25"/>
        <v/>
      </c>
      <c r="O130" t="str">
        <f t="shared" si="25"/>
        <v/>
      </c>
      <c r="P130" t="str">
        <f t="shared" si="25"/>
        <v/>
      </c>
      <c r="Q130" t="str">
        <f t="shared" si="25"/>
        <v/>
      </c>
      <c r="R130" t="str">
        <f t="shared" si="25"/>
        <v/>
      </c>
      <c r="S130" t="str">
        <f t="shared" si="25"/>
        <v/>
      </c>
      <c r="T130">
        <f t="shared" si="25"/>
        <v>925000</v>
      </c>
      <c r="U130" t="str">
        <f t="shared" si="25"/>
        <v/>
      </c>
    </row>
    <row r="131" spans="1:21" x14ac:dyDescent="0.25">
      <c r="A131" t="str">
        <f>Database!A131</f>
        <v>CBJ</v>
      </c>
      <c r="B131" t="str">
        <f>Database!F131</f>
        <v>LAT</v>
      </c>
      <c r="C131">
        <f>Database!G131</f>
        <v>5400000</v>
      </c>
      <c r="D131" t="str">
        <f t="shared" si="24"/>
        <v/>
      </c>
      <c r="E131" t="str">
        <f t="shared" si="24"/>
        <v/>
      </c>
      <c r="F131" t="str">
        <f t="shared" si="24"/>
        <v/>
      </c>
      <c r="G131" t="str">
        <f t="shared" si="24"/>
        <v/>
      </c>
      <c r="H131" t="str">
        <f t="shared" si="24"/>
        <v/>
      </c>
      <c r="I131" t="str">
        <f t="shared" si="24"/>
        <v/>
      </c>
      <c r="J131" t="str">
        <f t="shared" si="24"/>
        <v/>
      </c>
      <c r="K131" t="str">
        <f t="shared" si="24"/>
        <v/>
      </c>
      <c r="L131" t="str">
        <f t="shared" si="24"/>
        <v/>
      </c>
      <c r="M131" t="str">
        <f t="shared" si="25"/>
        <v/>
      </c>
      <c r="N131">
        <f t="shared" si="25"/>
        <v>5400000</v>
      </c>
      <c r="O131" t="str">
        <f t="shared" si="25"/>
        <v/>
      </c>
      <c r="P131" t="str">
        <f t="shared" si="25"/>
        <v/>
      </c>
      <c r="Q131" t="str">
        <f t="shared" si="25"/>
        <v/>
      </c>
      <c r="R131" t="str">
        <f t="shared" si="25"/>
        <v/>
      </c>
      <c r="S131" t="str">
        <f t="shared" si="25"/>
        <v/>
      </c>
      <c r="T131" t="str">
        <f t="shared" si="25"/>
        <v/>
      </c>
      <c r="U131" t="str">
        <f t="shared" si="25"/>
        <v/>
      </c>
    </row>
    <row r="132" spans="1:21" x14ac:dyDescent="0.25">
      <c r="A132" t="str">
        <f>Database!A132</f>
        <v>CBJ</v>
      </c>
      <c r="B132" t="str">
        <f>Database!F132</f>
        <v>SWE</v>
      </c>
      <c r="C132">
        <f>Database!G132</f>
        <v>900000</v>
      </c>
      <c r="D132" t="str">
        <f t="shared" ref="D132:L141" si="26">IF($B132=D$1,$C132,"")</f>
        <v/>
      </c>
      <c r="E132" t="str">
        <f t="shared" si="26"/>
        <v/>
      </c>
      <c r="F132" t="str">
        <f t="shared" si="26"/>
        <v/>
      </c>
      <c r="G132" t="str">
        <f t="shared" si="26"/>
        <v/>
      </c>
      <c r="H132" t="str">
        <f t="shared" si="26"/>
        <v/>
      </c>
      <c r="I132" t="str">
        <f t="shared" si="26"/>
        <v/>
      </c>
      <c r="J132" t="str">
        <f t="shared" si="26"/>
        <v/>
      </c>
      <c r="K132" t="str">
        <f t="shared" si="26"/>
        <v/>
      </c>
      <c r="L132" t="str">
        <f t="shared" si="26"/>
        <v/>
      </c>
      <c r="M132" t="str">
        <f t="shared" ref="M132:U141" si="27">IF($B132=M$1,$C132,"")</f>
        <v/>
      </c>
      <c r="N132" t="str">
        <f t="shared" si="27"/>
        <v/>
      </c>
      <c r="O132" t="str">
        <f t="shared" si="27"/>
        <v/>
      </c>
      <c r="P132" t="str">
        <f t="shared" si="27"/>
        <v/>
      </c>
      <c r="Q132" t="str">
        <f t="shared" si="27"/>
        <v/>
      </c>
      <c r="R132" t="str">
        <f t="shared" si="27"/>
        <v/>
      </c>
      <c r="S132">
        <f t="shared" si="27"/>
        <v>900000</v>
      </c>
      <c r="T132" t="str">
        <f t="shared" si="27"/>
        <v/>
      </c>
      <c r="U132" t="str">
        <f t="shared" si="27"/>
        <v/>
      </c>
    </row>
    <row r="133" spans="1:21" x14ac:dyDescent="0.25">
      <c r="A133" t="str">
        <f>Database!A133</f>
        <v>CBJ</v>
      </c>
      <c r="B133" t="str">
        <f>Database!F133</f>
        <v>USA</v>
      </c>
      <c r="C133">
        <f>Database!G133</f>
        <v>1600000</v>
      </c>
      <c r="D133" t="str">
        <f t="shared" si="26"/>
        <v/>
      </c>
      <c r="E133" t="str">
        <f t="shared" si="26"/>
        <v/>
      </c>
      <c r="F133" t="str">
        <f t="shared" si="26"/>
        <v/>
      </c>
      <c r="G133" t="str">
        <f t="shared" si="26"/>
        <v/>
      </c>
      <c r="H133" t="str">
        <f t="shared" si="26"/>
        <v/>
      </c>
      <c r="I133" t="str">
        <f t="shared" si="26"/>
        <v/>
      </c>
      <c r="J133" t="str">
        <f t="shared" si="26"/>
        <v/>
      </c>
      <c r="K133" t="str">
        <f t="shared" si="26"/>
        <v/>
      </c>
      <c r="L133" t="str">
        <f t="shared" si="26"/>
        <v/>
      </c>
      <c r="M133" t="str">
        <f t="shared" si="27"/>
        <v/>
      </c>
      <c r="N133" t="str">
        <f t="shared" si="27"/>
        <v/>
      </c>
      <c r="O133" t="str">
        <f t="shared" si="27"/>
        <v/>
      </c>
      <c r="P133" t="str">
        <f t="shared" si="27"/>
        <v/>
      </c>
      <c r="Q133" t="str">
        <f t="shared" si="27"/>
        <v/>
      </c>
      <c r="R133" t="str">
        <f t="shared" si="27"/>
        <v/>
      </c>
      <c r="S133" t="str">
        <f t="shared" si="27"/>
        <v/>
      </c>
      <c r="T133">
        <f t="shared" si="27"/>
        <v>1600000</v>
      </c>
      <c r="U133" t="str">
        <f t="shared" si="27"/>
        <v/>
      </c>
    </row>
    <row r="134" spans="1:21" x14ac:dyDescent="0.25">
      <c r="A134" t="str">
        <f>Database!A134</f>
        <v>CBJ</v>
      </c>
      <c r="B134" t="str">
        <f>Database!F134</f>
        <v>CAN</v>
      </c>
      <c r="C134">
        <f>Database!G134</f>
        <v>4000000</v>
      </c>
      <c r="D134" t="str">
        <f t="shared" si="26"/>
        <v/>
      </c>
      <c r="E134" t="str">
        <f t="shared" si="26"/>
        <v/>
      </c>
      <c r="F134" t="str">
        <f t="shared" si="26"/>
        <v/>
      </c>
      <c r="G134">
        <f t="shared" si="26"/>
        <v>4000000</v>
      </c>
      <c r="H134" t="str">
        <f t="shared" si="26"/>
        <v/>
      </c>
      <c r="I134" t="str">
        <f t="shared" si="26"/>
        <v/>
      </c>
      <c r="J134" t="str">
        <f t="shared" si="26"/>
        <v/>
      </c>
      <c r="K134" t="str">
        <f t="shared" si="26"/>
        <v/>
      </c>
      <c r="L134" t="str">
        <f t="shared" si="26"/>
        <v/>
      </c>
      <c r="M134" t="str">
        <f t="shared" si="27"/>
        <v/>
      </c>
      <c r="N134" t="str">
        <f t="shared" si="27"/>
        <v/>
      </c>
      <c r="O134" t="str">
        <f t="shared" si="27"/>
        <v/>
      </c>
      <c r="P134" t="str">
        <f t="shared" si="27"/>
        <v/>
      </c>
      <c r="Q134" t="str">
        <f t="shared" si="27"/>
        <v/>
      </c>
      <c r="R134" t="str">
        <f t="shared" si="27"/>
        <v/>
      </c>
      <c r="S134" t="str">
        <f t="shared" si="27"/>
        <v/>
      </c>
      <c r="T134" t="str">
        <f t="shared" si="27"/>
        <v/>
      </c>
      <c r="U134" t="str">
        <f t="shared" si="27"/>
        <v/>
      </c>
    </row>
    <row r="135" spans="1:21" x14ac:dyDescent="0.25">
      <c r="A135" t="str">
        <f>Database!A135</f>
        <v>CBJ</v>
      </c>
      <c r="B135" t="str">
        <f>Database!F135</f>
        <v>USA</v>
      </c>
      <c r="C135">
        <f>Database!G135</f>
        <v>750000</v>
      </c>
      <c r="D135" t="str">
        <f t="shared" si="26"/>
        <v/>
      </c>
      <c r="E135" t="str">
        <f t="shared" si="26"/>
        <v/>
      </c>
      <c r="F135" t="str">
        <f t="shared" si="26"/>
        <v/>
      </c>
      <c r="G135" t="str">
        <f t="shared" si="26"/>
        <v/>
      </c>
      <c r="H135" t="str">
        <f t="shared" si="26"/>
        <v/>
      </c>
      <c r="I135" t="str">
        <f t="shared" si="26"/>
        <v/>
      </c>
      <c r="J135" t="str">
        <f t="shared" si="26"/>
        <v/>
      </c>
      <c r="K135" t="str">
        <f t="shared" si="26"/>
        <v/>
      </c>
      <c r="L135" t="str">
        <f t="shared" si="26"/>
        <v/>
      </c>
      <c r="M135" t="str">
        <f t="shared" si="27"/>
        <v/>
      </c>
      <c r="N135" t="str">
        <f t="shared" si="27"/>
        <v/>
      </c>
      <c r="O135" t="str">
        <f t="shared" si="27"/>
        <v/>
      </c>
      <c r="P135" t="str">
        <f t="shared" si="27"/>
        <v/>
      </c>
      <c r="Q135" t="str">
        <f t="shared" si="27"/>
        <v/>
      </c>
      <c r="R135" t="str">
        <f t="shared" si="27"/>
        <v/>
      </c>
      <c r="S135" t="str">
        <f t="shared" si="27"/>
        <v/>
      </c>
      <c r="T135">
        <f t="shared" si="27"/>
        <v>750000</v>
      </c>
      <c r="U135" t="str">
        <f t="shared" si="27"/>
        <v/>
      </c>
    </row>
    <row r="136" spans="1:21" x14ac:dyDescent="0.25">
      <c r="A136" t="str">
        <f>Database!A136</f>
        <v>CBJ</v>
      </c>
      <c r="B136" t="str">
        <f>Database!F136</f>
        <v>SWE</v>
      </c>
      <c r="C136">
        <f>Database!G136</f>
        <v>5500000</v>
      </c>
      <c r="D136" t="str">
        <f t="shared" si="26"/>
        <v/>
      </c>
      <c r="E136" t="str">
        <f t="shared" si="26"/>
        <v/>
      </c>
      <c r="F136" t="str">
        <f t="shared" si="26"/>
        <v/>
      </c>
      <c r="G136" t="str">
        <f t="shared" si="26"/>
        <v/>
      </c>
      <c r="H136" t="str">
        <f t="shared" si="26"/>
        <v/>
      </c>
      <c r="I136" t="str">
        <f t="shared" si="26"/>
        <v/>
      </c>
      <c r="J136" t="str">
        <f t="shared" si="26"/>
        <v/>
      </c>
      <c r="K136" t="str">
        <f t="shared" si="26"/>
        <v/>
      </c>
      <c r="L136" t="str">
        <f t="shared" si="26"/>
        <v/>
      </c>
      <c r="M136" t="str">
        <f t="shared" si="27"/>
        <v/>
      </c>
      <c r="N136" t="str">
        <f t="shared" si="27"/>
        <v/>
      </c>
      <c r="O136" t="str">
        <f t="shared" si="27"/>
        <v/>
      </c>
      <c r="P136" t="str">
        <f t="shared" si="27"/>
        <v/>
      </c>
      <c r="Q136" t="str">
        <f t="shared" si="27"/>
        <v/>
      </c>
      <c r="R136" t="str">
        <f t="shared" si="27"/>
        <v/>
      </c>
      <c r="S136">
        <f t="shared" si="27"/>
        <v>5500000</v>
      </c>
      <c r="T136" t="str">
        <f t="shared" si="27"/>
        <v/>
      </c>
      <c r="U136" t="str">
        <f t="shared" si="27"/>
        <v/>
      </c>
    </row>
    <row r="137" spans="1:21" x14ac:dyDescent="0.25">
      <c r="A137" t="str">
        <f>Database!A137</f>
        <v>CBJ</v>
      </c>
      <c r="B137" t="str">
        <f>Database!F137</f>
        <v>USA</v>
      </c>
      <c r="C137">
        <f>Database!G137</f>
        <v>4000000</v>
      </c>
      <c r="D137" t="str">
        <f t="shared" si="26"/>
        <v/>
      </c>
      <c r="E137" t="str">
        <f t="shared" si="26"/>
        <v/>
      </c>
      <c r="F137" t="str">
        <f t="shared" si="26"/>
        <v/>
      </c>
      <c r="G137" t="str">
        <f t="shared" si="26"/>
        <v/>
      </c>
      <c r="H137" t="str">
        <f t="shared" si="26"/>
        <v/>
      </c>
      <c r="I137" t="str">
        <f t="shared" si="26"/>
        <v/>
      </c>
      <c r="J137" t="str">
        <f t="shared" si="26"/>
        <v/>
      </c>
      <c r="K137" t="str">
        <f t="shared" si="26"/>
        <v/>
      </c>
      <c r="L137" t="str">
        <f t="shared" si="26"/>
        <v/>
      </c>
      <c r="M137" t="str">
        <f t="shared" si="27"/>
        <v/>
      </c>
      <c r="N137" t="str">
        <f t="shared" si="27"/>
        <v/>
      </c>
      <c r="O137" t="str">
        <f t="shared" si="27"/>
        <v/>
      </c>
      <c r="P137" t="str">
        <f t="shared" si="27"/>
        <v/>
      </c>
      <c r="Q137" t="str">
        <f t="shared" si="27"/>
        <v/>
      </c>
      <c r="R137" t="str">
        <f t="shared" si="27"/>
        <v/>
      </c>
      <c r="S137" t="str">
        <f t="shared" si="27"/>
        <v/>
      </c>
      <c r="T137">
        <f t="shared" si="27"/>
        <v>4000000</v>
      </c>
      <c r="U137" t="str">
        <f t="shared" si="27"/>
        <v/>
      </c>
    </row>
    <row r="138" spans="1:21" x14ac:dyDescent="0.25">
      <c r="A138" t="str">
        <f>Database!A138</f>
        <v>CBJ</v>
      </c>
      <c r="B138" t="str">
        <f>Database!F138</f>
        <v>CAN</v>
      </c>
      <c r="C138">
        <f>Database!G138</f>
        <v>2333333</v>
      </c>
      <c r="D138" t="str">
        <f t="shared" si="26"/>
        <v/>
      </c>
      <c r="E138" t="str">
        <f t="shared" si="26"/>
        <v/>
      </c>
      <c r="F138" t="str">
        <f t="shared" si="26"/>
        <v/>
      </c>
      <c r="G138">
        <f t="shared" si="26"/>
        <v>2333333</v>
      </c>
      <c r="H138" t="str">
        <f t="shared" si="26"/>
        <v/>
      </c>
      <c r="I138" t="str">
        <f t="shared" si="26"/>
        <v/>
      </c>
      <c r="J138" t="str">
        <f t="shared" si="26"/>
        <v/>
      </c>
      <c r="K138" t="str">
        <f t="shared" si="26"/>
        <v/>
      </c>
      <c r="L138" t="str">
        <f t="shared" si="26"/>
        <v/>
      </c>
      <c r="M138" t="str">
        <f t="shared" si="27"/>
        <v/>
      </c>
      <c r="N138" t="str">
        <f t="shared" si="27"/>
        <v/>
      </c>
      <c r="O138" t="str">
        <f t="shared" si="27"/>
        <v/>
      </c>
      <c r="P138" t="str">
        <f t="shared" si="27"/>
        <v/>
      </c>
      <c r="Q138" t="str">
        <f t="shared" si="27"/>
        <v/>
      </c>
      <c r="R138" t="str">
        <f t="shared" si="27"/>
        <v/>
      </c>
      <c r="S138" t="str">
        <f t="shared" si="27"/>
        <v/>
      </c>
      <c r="T138" t="str">
        <f t="shared" si="27"/>
        <v/>
      </c>
      <c r="U138" t="str">
        <f t="shared" si="27"/>
        <v/>
      </c>
    </row>
    <row r="139" spans="1:21" x14ac:dyDescent="0.25">
      <c r="A139" t="str">
        <f>Database!A139</f>
        <v>CBJ</v>
      </c>
      <c r="B139" t="str">
        <f>Database!F139</f>
        <v>CZE</v>
      </c>
      <c r="C139">
        <f>Database!G139</f>
        <v>8250000</v>
      </c>
      <c r="D139" t="str">
        <f t="shared" si="26"/>
        <v/>
      </c>
      <c r="E139" t="str">
        <f t="shared" si="26"/>
        <v/>
      </c>
      <c r="F139" t="str">
        <f t="shared" si="26"/>
        <v/>
      </c>
      <c r="G139" t="str">
        <f t="shared" si="26"/>
        <v/>
      </c>
      <c r="H139" t="str">
        <f t="shared" si="26"/>
        <v/>
      </c>
      <c r="I139">
        <f t="shared" si="26"/>
        <v>8250000</v>
      </c>
      <c r="J139" t="str">
        <f t="shared" si="26"/>
        <v/>
      </c>
      <c r="K139" t="str">
        <f t="shared" si="26"/>
        <v/>
      </c>
      <c r="L139" t="str">
        <f t="shared" si="26"/>
        <v/>
      </c>
      <c r="M139" t="str">
        <f t="shared" si="27"/>
        <v/>
      </c>
      <c r="N139" t="str">
        <f t="shared" si="27"/>
        <v/>
      </c>
      <c r="O139" t="str">
        <f t="shared" si="27"/>
        <v/>
      </c>
      <c r="P139" t="str">
        <f t="shared" si="27"/>
        <v/>
      </c>
      <c r="Q139" t="str">
        <f t="shared" si="27"/>
        <v/>
      </c>
      <c r="R139" t="str">
        <f t="shared" si="27"/>
        <v/>
      </c>
      <c r="S139" t="str">
        <f t="shared" si="27"/>
        <v/>
      </c>
      <c r="T139" t="str">
        <f t="shared" si="27"/>
        <v/>
      </c>
      <c r="U139" t="str">
        <f t="shared" si="27"/>
        <v/>
      </c>
    </row>
    <row r="140" spans="1:21" x14ac:dyDescent="0.25">
      <c r="A140" t="str">
        <f>Database!A140</f>
        <v>CBJ</v>
      </c>
      <c r="B140" t="str">
        <f>Database!F140</f>
        <v>USA</v>
      </c>
      <c r="C140">
        <f>Database!G140</f>
        <v>9750000</v>
      </c>
      <c r="D140" t="str">
        <f t="shared" si="26"/>
        <v/>
      </c>
      <c r="E140" t="str">
        <f t="shared" si="26"/>
        <v/>
      </c>
      <c r="F140" t="str">
        <f t="shared" si="26"/>
        <v/>
      </c>
      <c r="G140" t="str">
        <f t="shared" si="26"/>
        <v/>
      </c>
      <c r="H140" t="str">
        <f t="shared" si="26"/>
        <v/>
      </c>
      <c r="I140" t="str">
        <f t="shared" si="26"/>
        <v/>
      </c>
      <c r="J140" t="str">
        <f t="shared" si="26"/>
        <v/>
      </c>
      <c r="K140" t="str">
        <f t="shared" si="26"/>
        <v/>
      </c>
      <c r="L140" t="str">
        <f t="shared" si="26"/>
        <v/>
      </c>
      <c r="M140" t="str">
        <f t="shared" si="27"/>
        <v/>
      </c>
      <c r="N140" t="str">
        <f t="shared" si="27"/>
        <v/>
      </c>
      <c r="O140" t="str">
        <f t="shared" si="27"/>
        <v/>
      </c>
      <c r="P140" t="str">
        <f t="shared" si="27"/>
        <v/>
      </c>
      <c r="Q140" t="str">
        <f t="shared" si="27"/>
        <v/>
      </c>
      <c r="R140" t="str">
        <f t="shared" si="27"/>
        <v/>
      </c>
      <c r="S140" t="str">
        <f t="shared" si="27"/>
        <v/>
      </c>
      <c r="T140">
        <f t="shared" si="27"/>
        <v>9750000</v>
      </c>
      <c r="U140" t="str">
        <f t="shared" si="27"/>
        <v/>
      </c>
    </row>
    <row r="141" spans="1:21" x14ac:dyDescent="0.25">
      <c r="A141" t="str">
        <f>Database!A141</f>
        <v>CBJ</v>
      </c>
      <c r="B141" t="str">
        <f>Database!F141</f>
        <v>FIN</v>
      </c>
      <c r="C141">
        <f>Database!G141</f>
        <v>1300000</v>
      </c>
      <c r="D141" t="str">
        <f t="shared" si="26"/>
        <v/>
      </c>
      <c r="E141" t="str">
        <f t="shared" si="26"/>
        <v/>
      </c>
      <c r="F141" t="str">
        <f t="shared" si="26"/>
        <v/>
      </c>
      <c r="G141" t="str">
        <f t="shared" si="26"/>
        <v/>
      </c>
      <c r="H141" t="str">
        <f t="shared" si="26"/>
        <v/>
      </c>
      <c r="I141" t="str">
        <f t="shared" si="26"/>
        <v/>
      </c>
      <c r="J141" t="str">
        <f t="shared" si="26"/>
        <v/>
      </c>
      <c r="K141" t="str">
        <f t="shared" si="26"/>
        <v/>
      </c>
      <c r="L141">
        <f t="shared" si="26"/>
        <v>1300000</v>
      </c>
      <c r="M141" t="str">
        <f t="shared" si="27"/>
        <v/>
      </c>
      <c r="N141" t="str">
        <f t="shared" si="27"/>
        <v/>
      </c>
      <c r="O141" t="str">
        <f t="shared" si="27"/>
        <v/>
      </c>
      <c r="P141" t="str">
        <f t="shared" si="27"/>
        <v/>
      </c>
      <c r="Q141" t="str">
        <f t="shared" si="27"/>
        <v/>
      </c>
      <c r="R141" t="str">
        <f t="shared" si="27"/>
        <v/>
      </c>
      <c r="S141" t="str">
        <f t="shared" si="27"/>
        <v/>
      </c>
      <c r="T141" t="str">
        <f t="shared" si="27"/>
        <v/>
      </c>
      <c r="U141" t="str">
        <f t="shared" si="27"/>
        <v/>
      </c>
    </row>
    <row r="142" spans="1:21" x14ac:dyDescent="0.25">
      <c r="A142" t="str">
        <f>Database!A142</f>
        <v>CBJ</v>
      </c>
      <c r="B142" t="str">
        <f>Database!F142</f>
        <v>CAN</v>
      </c>
      <c r="C142">
        <f>Database!G142</f>
        <v>975000</v>
      </c>
      <c r="D142" t="str">
        <f t="shared" ref="D142:L151" si="28">IF($B142=D$1,$C142,"")</f>
        <v/>
      </c>
      <c r="E142" t="str">
        <f t="shared" si="28"/>
        <v/>
      </c>
      <c r="F142" t="str">
        <f t="shared" si="28"/>
        <v/>
      </c>
      <c r="G142">
        <f t="shared" si="28"/>
        <v>975000</v>
      </c>
      <c r="H142" t="str">
        <f t="shared" si="28"/>
        <v/>
      </c>
      <c r="I142" t="str">
        <f t="shared" si="28"/>
        <v/>
      </c>
      <c r="J142" t="str">
        <f t="shared" si="28"/>
        <v/>
      </c>
      <c r="K142" t="str">
        <f t="shared" si="28"/>
        <v/>
      </c>
      <c r="L142" t="str">
        <f t="shared" si="28"/>
        <v/>
      </c>
      <c r="M142" t="str">
        <f t="shared" ref="M142:U151" si="29">IF($B142=M$1,$C142,"")</f>
        <v/>
      </c>
      <c r="N142" t="str">
        <f t="shared" si="29"/>
        <v/>
      </c>
      <c r="O142" t="str">
        <f t="shared" si="29"/>
        <v/>
      </c>
      <c r="P142" t="str">
        <f t="shared" si="29"/>
        <v/>
      </c>
      <c r="Q142" t="str">
        <f t="shared" si="29"/>
        <v/>
      </c>
      <c r="R142" t="str">
        <f t="shared" si="29"/>
        <v/>
      </c>
      <c r="S142" t="str">
        <f t="shared" si="29"/>
        <v/>
      </c>
      <c r="T142" t="str">
        <f t="shared" si="29"/>
        <v/>
      </c>
      <c r="U142" t="str">
        <f t="shared" si="29"/>
        <v/>
      </c>
    </row>
    <row r="143" spans="1:21" x14ac:dyDescent="0.25">
      <c r="A143" t="str">
        <f>Database!A143</f>
        <v>CBJ</v>
      </c>
      <c r="B143" t="str">
        <f>Database!F143</f>
        <v>CAN</v>
      </c>
      <c r="C143">
        <f>Database!G143</f>
        <v>925000</v>
      </c>
      <c r="D143" t="str">
        <f t="shared" si="28"/>
        <v/>
      </c>
      <c r="E143" t="str">
        <f t="shared" si="28"/>
        <v/>
      </c>
      <c r="F143" t="str">
        <f t="shared" si="28"/>
        <v/>
      </c>
      <c r="G143">
        <f t="shared" si="28"/>
        <v>925000</v>
      </c>
      <c r="H143" t="str">
        <f t="shared" si="28"/>
        <v/>
      </c>
      <c r="I143" t="str">
        <f t="shared" si="28"/>
        <v/>
      </c>
      <c r="J143" t="str">
        <f t="shared" si="28"/>
        <v/>
      </c>
      <c r="K143" t="str">
        <f t="shared" si="28"/>
        <v/>
      </c>
      <c r="L143" t="str">
        <f t="shared" si="28"/>
        <v/>
      </c>
      <c r="M143" t="str">
        <f t="shared" si="29"/>
        <v/>
      </c>
      <c r="N143" t="str">
        <f t="shared" si="29"/>
        <v/>
      </c>
      <c r="O143" t="str">
        <f t="shared" si="29"/>
        <v/>
      </c>
      <c r="P143" t="str">
        <f t="shared" si="29"/>
        <v/>
      </c>
      <c r="Q143" t="str">
        <f t="shared" si="29"/>
        <v/>
      </c>
      <c r="R143" t="str">
        <f t="shared" si="29"/>
        <v/>
      </c>
      <c r="S143" t="str">
        <f t="shared" si="29"/>
        <v/>
      </c>
      <c r="T143" t="str">
        <f t="shared" si="29"/>
        <v/>
      </c>
      <c r="U143" t="str">
        <f t="shared" si="29"/>
        <v/>
      </c>
    </row>
    <row r="144" spans="1:21" x14ac:dyDescent="0.25">
      <c r="A144" t="str">
        <f>Database!A144</f>
        <v>CBJ</v>
      </c>
      <c r="B144" t="str">
        <f>Database!F144</f>
        <v>USA</v>
      </c>
      <c r="C144">
        <f>Database!G144</f>
        <v>750000</v>
      </c>
      <c r="D144" t="str">
        <f t="shared" si="28"/>
        <v/>
      </c>
      <c r="E144" t="str">
        <f t="shared" si="28"/>
        <v/>
      </c>
      <c r="F144" t="str">
        <f t="shared" si="28"/>
        <v/>
      </c>
      <c r="G144" t="str">
        <f t="shared" si="28"/>
        <v/>
      </c>
      <c r="H144" t="str">
        <f t="shared" si="28"/>
        <v/>
      </c>
      <c r="I144" t="str">
        <f t="shared" si="28"/>
        <v/>
      </c>
      <c r="J144" t="str">
        <f t="shared" si="28"/>
        <v/>
      </c>
      <c r="K144" t="str">
        <f t="shared" si="28"/>
        <v/>
      </c>
      <c r="L144" t="str">
        <f t="shared" si="28"/>
        <v/>
      </c>
      <c r="M144" t="str">
        <f t="shared" si="29"/>
        <v/>
      </c>
      <c r="N144" t="str">
        <f t="shared" si="29"/>
        <v/>
      </c>
      <c r="O144" t="str">
        <f t="shared" si="29"/>
        <v/>
      </c>
      <c r="P144" t="str">
        <f t="shared" si="29"/>
        <v/>
      </c>
      <c r="Q144" t="str">
        <f t="shared" si="29"/>
        <v/>
      </c>
      <c r="R144" t="str">
        <f t="shared" si="29"/>
        <v/>
      </c>
      <c r="S144" t="str">
        <f t="shared" si="29"/>
        <v/>
      </c>
      <c r="T144">
        <f t="shared" si="29"/>
        <v>750000</v>
      </c>
      <c r="U144" t="str">
        <f t="shared" si="29"/>
        <v/>
      </c>
    </row>
    <row r="145" spans="1:21" x14ac:dyDescent="0.25">
      <c r="A145" t="str">
        <f>Database!A145</f>
        <v>CBJ</v>
      </c>
      <c r="B145" t="str">
        <f>Database!F145</f>
        <v>USA</v>
      </c>
      <c r="C145">
        <f>Database!G145</f>
        <v>825000</v>
      </c>
      <c r="D145" t="str">
        <f t="shared" si="28"/>
        <v/>
      </c>
      <c r="E145" t="str">
        <f t="shared" si="28"/>
        <v/>
      </c>
      <c r="F145" t="str">
        <f t="shared" si="28"/>
        <v/>
      </c>
      <c r="G145" t="str">
        <f t="shared" si="28"/>
        <v/>
      </c>
      <c r="H145" t="str">
        <f t="shared" si="28"/>
        <v/>
      </c>
      <c r="I145" t="str">
        <f t="shared" si="28"/>
        <v/>
      </c>
      <c r="J145" t="str">
        <f t="shared" si="28"/>
        <v/>
      </c>
      <c r="K145" t="str">
        <f t="shared" si="28"/>
        <v/>
      </c>
      <c r="L145" t="str">
        <f t="shared" si="28"/>
        <v/>
      </c>
      <c r="M145" t="str">
        <f t="shared" si="29"/>
        <v/>
      </c>
      <c r="N145" t="str">
        <f t="shared" si="29"/>
        <v/>
      </c>
      <c r="O145" t="str">
        <f t="shared" si="29"/>
        <v/>
      </c>
      <c r="P145" t="str">
        <f t="shared" si="29"/>
        <v/>
      </c>
      <c r="Q145" t="str">
        <f t="shared" si="29"/>
        <v/>
      </c>
      <c r="R145" t="str">
        <f t="shared" si="29"/>
        <v/>
      </c>
      <c r="S145" t="str">
        <f t="shared" si="29"/>
        <v/>
      </c>
      <c r="T145">
        <f t="shared" si="29"/>
        <v>825000</v>
      </c>
      <c r="U145" t="str">
        <f t="shared" si="29"/>
        <v/>
      </c>
    </row>
    <row r="146" spans="1:21" x14ac:dyDescent="0.25">
      <c r="A146" t="str">
        <f>Database!A146</f>
        <v>CBJ</v>
      </c>
      <c r="B146" t="str">
        <f>Database!F146</f>
        <v>DNK</v>
      </c>
      <c r="C146">
        <f>Database!G146</f>
        <v>5400000</v>
      </c>
      <c r="D146" t="str">
        <f t="shared" si="28"/>
        <v/>
      </c>
      <c r="E146" t="str">
        <f t="shared" si="28"/>
        <v/>
      </c>
      <c r="F146" t="str">
        <f t="shared" si="28"/>
        <v/>
      </c>
      <c r="G146" t="str">
        <f t="shared" si="28"/>
        <v/>
      </c>
      <c r="H146" t="str">
        <f t="shared" si="28"/>
        <v/>
      </c>
      <c r="I146" t="str">
        <f t="shared" si="28"/>
        <v/>
      </c>
      <c r="J146" t="str">
        <f t="shared" si="28"/>
        <v/>
      </c>
      <c r="K146">
        <f t="shared" si="28"/>
        <v>5400000</v>
      </c>
      <c r="L146" t="str">
        <f t="shared" si="28"/>
        <v/>
      </c>
      <c r="M146" t="str">
        <f t="shared" si="29"/>
        <v/>
      </c>
      <c r="N146" t="str">
        <f t="shared" si="29"/>
        <v/>
      </c>
      <c r="O146" t="str">
        <f t="shared" si="29"/>
        <v/>
      </c>
      <c r="P146" t="str">
        <f t="shared" si="29"/>
        <v/>
      </c>
      <c r="Q146" t="str">
        <f t="shared" si="29"/>
        <v/>
      </c>
      <c r="R146" t="str">
        <f t="shared" si="29"/>
        <v/>
      </c>
      <c r="S146" t="str">
        <f t="shared" si="29"/>
        <v/>
      </c>
      <c r="T146" t="str">
        <f t="shared" si="29"/>
        <v/>
      </c>
      <c r="U146" t="str">
        <f t="shared" si="29"/>
        <v/>
      </c>
    </row>
    <row r="147" spans="1:21" x14ac:dyDescent="0.25">
      <c r="A147" t="str">
        <f>Database!A147</f>
        <v>CBJ</v>
      </c>
      <c r="B147" t="str">
        <f>Database!F147</f>
        <v>FIN</v>
      </c>
      <c r="C147">
        <f>Database!G147</f>
        <v>8700000</v>
      </c>
      <c r="D147" t="str">
        <f t="shared" si="28"/>
        <v/>
      </c>
      <c r="E147" t="str">
        <f t="shared" si="28"/>
        <v/>
      </c>
      <c r="F147" t="str">
        <f t="shared" si="28"/>
        <v/>
      </c>
      <c r="G147" t="str">
        <f t="shared" si="28"/>
        <v/>
      </c>
      <c r="H147" t="str">
        <f t="shared" si="28"/>
        <v/>
      </c>
      <c r="I147" t="str">
        <f t="shared" si="28"/>
        <v/>
      </c>
      <c r="J147" t="str">
        <f t="shared" si="28"/>
        <v/>
      </c>
      <c r="K147" t="str">
        <f t="shared" si="28"/>
        <v/>
      </c>
      <c r="L147">
        <f t="shared" si="28"/>
        <v>8700000</v>
      </c>
      <c r="M147" t="str">
        <f t="shared" si="29"/>
        <v/>
      </c>
      <c r="N147" t="str">
        <f t="shared" si="29"/>
        <v/>
      </c>
      <c r="O147" t="str">
        <f t="shared" si="29"/>
        <v/>
      </c>
      <c r="P147" t="str">
        <f t="shared" si="29"/>
        <v/>
      </c>
      <c r="Q147" t="str">
        <f t="shared" si="29"/>
        <v/>
      </c>
      <c r="R147" t="str">
        <f t="shared" si="29"/>
        <v/>
      </c>
      <c r="S147" t="str">
        <f t="shared" si="29"/>
        <v/>
      </c>
      <c r="T147" t="str">
        <f t="shared" si="29"/>
        <v/>
      </c>
      <c r="U147" t="str">
        <f t="shared" si="29"/>
        <v/>
      </c>
    </row>
    <row r="148" spans="1:21" x14ac:dyDescent="0.25">
      <c r="A148" t="str">
        <f>Database!A148</f>
        <v>CBJ</v>
      </c>
      <c r="B148" t="str">
        <f>Database!F148</f>
        <v>USA</v>
      </c>
      <c r="C148">
        <f>Database!G148</f>
        <v>2500000</v>
      </c>
      <c r="D148" t="str">
        <f t="shared" si="28"/>
        <v/>
      </c>
      <c r="E148" t="str">
        <f t="shared" si="28"/>
        <v/>
      </c>
      <c r="F148" t="str">
        <f t="shared" si="28"/>
        <v/>
      </c>
      <c r="G148" t="str">
        <f t="shared" si="28"/>
        <v/>
      </c>
      <c r="H148" t="str">
        <f t="shared" si="28"/>
        <v/>
      </c>
      <c r="I148" t="str">
        <f t="shared" si="28"/>
        <v/>
      </c>
      <c r="J148" t="str">
        <f t="shared" si="28"/>
        <v/>
      </c>
      <c r="K148" t="str">
        <f t="shared" si="28"/>
        <v/>
      </c>
      <c r="L148" t="str">
        <f t="shared" si="28"/>
        <v/>
      </c>
      <c r="M148" t="str">
        <f t="shared" si="29"/>
        <v/>
      </c>
      <c r="N148" t="str">
        <f t="shared" si="29"/>
        <v/>
      </c>
      <c r="O148" t="str">
        <f t="shared" si="29"/>
        <v/>
      </c>
      <c r="P148" t="str">
        <f t="shared" si="29"/>
        <v/>
      </c>
      <c r="Q148" t="str">
        <f t="shared" si="29"/>
        <v/>
      </c>
      <c r="R148" t="str">
        <f t="shared" si="29"/>
        <v/>
      </c>
      <c r="S148" t="str">
        <f t="shared" si="29"/>
        <v/>
      </c>
      <c r="T148">
        <f t="shared" si="29"/>
        <v>2500000</v>
      </c>
      <c r="U148" t="str">
        <f t="shared" si="29"/>
        <v/>
      </c>
    </row>
    <row r="149" spans="1:21" x14ac:dyDescent="0.25">
      <c r="A149" t="str">
        <f>Database!A149</f>
        <v>CBJ</v>
      </c>
      <c r="B149" t="str">
        <f>Database!F149</f>
        <v>RUS</v>
      </c>
      <c r="C149">
        <f>Database!G149</f>
        <v>2800000</v>
      </c>
      <c r="D149" t="str">
        <f t="shared" si="28"/>
        <v/>
      </c>
      <c r="E149" t="str">
        <f t="shared" si="28"/>
        <v/>
      </c>
      <c r="F149" t="str">
        <f t="shared" si="28"/>
        <v/>
      </c>
      <c r="G149" t="str">
        <f t="shared" si="28"/>
        <v/>
      </c>
      <c r="H149" t="str">
        <f t="shared" si="28"/>
        <v/>
      </c>
      <c r="I149" t="str">
        <f t="shared" si="28"/>
        <v/>
      </c>
      <c r="J149" t="str">
        <f t="shared" si="28"/>
        <v/>
      </c>
      <c r="K149" t="str">
        <f t="shared" si="28"/>
        <v/>
      </c>
      <c r="L149" t="str">
        <f t="shared" si="28"/>
        <v/>
      </c>
      <c r="M149" t="str">
        <f t="shared" si="29"/>
        <v/>
      </c>
      <c r="N149" t="str">
        <f t="shared" si="29"/>
        <v/>
      </c>
      <c r="O149" t="str">
        <f t="shared" si="29"/>
        <v/>
      </c>
      <c r="P149">
        <f t="shared" si="29"/>
        <v>2800000</v>
      </c>
      <c r="Q149" t="str">
        <f t="shared" si="29"/>
        <v/>
      </c>
      <c r="R149" t="str">
        <f t="shared" si="29"/>
        <v/>
      </c>
      <c r="S149" t="str">
        <f t="shared" si="29"/>
        <v/>
      </c>
      <c r="T149" t="str">
        <f t="shared" si="29"/>
        <v/>
      </c>
      <c r="U149" t="str">
        <f t="shared" si="29"/>
        <v/>
      </c>
    </row>
    <row r="150" spans="1:21" x14ac:dyDescent="0.25">
      <c r="A150" t="str">
        <f>Database!A150</f>
        <v>CBJ</v>
      </c>
      <c r="B150" t="str">
        <f>Database!F150</f>
        <v>RUS</v>
      </c>
      <c r="C150">
        <f>Database!G150</f>
        <v>925000</v>
      </c>
      <c r="D150" t="str">
        <f t="shared" si="28"/>
        <v/>
      </c>
      <c r="E150" t="str">
        <f t="shared" si="28"/>
        <v/>
      </c>
      <c r="F150" t="str">
        <f t="shared" si="28"/>
        <v/>
      </c>
      <c r="G150" t="str">
        <f t="shared" si="28"/>
        <v/>
      </c>
      <c r="H150" t="str">
        <f t="shared" si="28"/>
        <v/>
      </c>
      <c r="I150" t="str">
        <f t="shared" si="28"/>
        <v/>
      </c>
      <c r="J150" t="str">
        <f t="shared" si="28"/>
        <v/>
      </c>
      <c r="K150" t="str">
        <f t="shared" si="28"/>
        <v/>
      </c>
      <c r="L150" t="str">
        <f t="shared" si="28"/>
        <v/>
      </c>
      <c r="M150" t="str">
        <f t="shared" si="29"/>
        <v/>
      </c>
      <c r="N150" t="str">
        <f t="shared" si="29"/>
        <v/>
      </c>
      <c r="O150" t="str">
        <f t="shared" si="29"/>
        <v/>
      </c>
      <c r="P150">
        <f t="shared" si="29"/>
        <v>925000</v>
      </c>
      <c r="Q150" t="str">
        <f t="shared" si="29"/>
        <v/>
      </c>
      <c r="R150" t="str">
        <f t="shared" si="29"/>
        <v/>
      </c>
      <c r="S150" t="str">
        <f t="shared" si="29"/>
        <v/>
      </c>
      <c r="T150" t="str">
        <f t="shared" si="29"/>
        <v/>
      </c>
      <c r="U150" t="str">
        <f t="shared" si="29"/>
        <v/>
      </c>
    </row>
    <row r="151" spans="1:21" x14ac:dyDescent="0.25">
      <c r="A151" t="str">
        <f>Database!A151</f>
        <v>CBJ</v>
      </c>
      <c r="B151" t="str">
        <f>Database!F151</f>
        <v>USA</v>
      </c>
      <c r="C151">
        <f>Database!G151</f>
        <v>9583333</v>
      </c>
      <c r="D151" t="str">
        <f t="shared" si="28"/>
        <v/>
      </c>
      <c r="E151" t="str">
        <f t="shared" si="28"/>
        <v/>
      </c>
      <c r="F151" t="str">
        <f t="shared" si="28"/>
        <v/>
      </c>
      <c r="G151" t="str">
        <f t="shared" si="28"/>
        <v/>
      </c>
      <c r="H151" t="str">
        <f t="shared" si="28"/>
        <v/>
      </c>
      <c r="I151" t="str">
        <f t="shared" si="28"/>
        <v/>
      </c>
      <c r="J151" t="str">
        <f t="shared" si="28"/>
        <v/>
      </c>
      <c r="K151" t="str">
        <f t="shared" si="28"/>
        <v/>
      </c>
      <c r="L151" t="str">
        <f t="shared" si="28"/>
        <v/>
      </c>
      <c r="M151" t="str">
        <f t="shared" si="29"/>
        <v/>
      </c>
      <c r="N151" t="str">
        <f t="shared" si="29"/>
        <v/>
      </c>
      <c r="O151" t="str">
        <f t="shared" si="29"/>
        <v/>
      </c>
      <c r="P151" t="str">
        <f t="shared" si="29"/>
        <v/>
      </c>
      <c r="Q151" t="str">
        <f t="shared" si="29"/>
        <v/>
      </c>
      <c r="R151" t="str">
        <f t="shared" si="29"/>
        <v/>
      </c>
      <c r="S151" t="str">
        <f t="shared" si="29"/>
        <v/>
      </c>
      <c r="T151">
        <f t="shared" si="29"/>
        <v>9583333</v>
      </c>
      <c r="U151" t="str">
        <f t="shared" si="29"/>
        <v/>
      </c>
    </row>
    <row r="152" spans="1:21" x14ac:dyDescent="0.25">
      <c r="A152" t="str">
        <f>Database!A152</f>
        <v>CGY</v>
      </c>
      <c r="B152" t="str">
        <f>Database!F152</f>
        <v>CAN</v>
      </c>
      <c r="C152">
        <f>Database!G152</f>
        <v>5800000</v>
      </c>
      <c r="D152" t="str">
        <f t="shared" ref="D152:L161" si="30">IF($B152=D$1,$C152,"")</f>
        <v/>
      </c>
      <c r="E152" t="str">
        <f t="shared" si="30"/>
        <v/>
      </c>
      <c r="F152" t="str">
        <f t="shared" si="30"/>
        <v/>
      </c>
      <c r="G152">
        <f t="shared" si="30"/>
        <v>5800000</v>
      </c>
      <c r="H152" t="str">
        <f t="shared" si="30"/>
        <v/>
      </c>
      <c r="I152" t="str">
        <f t="shared" si="30"/>
        <v/>
      </c>
      <c r="J152" t="str">
        <f t="shared" si="30"/>
        <v/>
      </c>
      <c r="K152" t="str">
        <f t="shared" si="30"/>
        <v/>
      </c>
      <c r="L152" t="str">
        <f t="shared" si="30"/>
        <v/>
      </c>
      <c r="M152" t="str">
        <f t="shared" ref="M152:U161" si="31">IF($B152=M$1,$C152,"")</f>
        <v/>
      </c>
      <c r="N152" t="str">
        <f t="shared" si="31"/>
        <v/>
      </c>
      <c r="O152" t="str">
        <f t="shared" si="31"/>
        <v/>
      </c>
      <c r="P152" t="str">
        <f t="shared" si="31"/>
        <v/>
      </c>
      <c r="Q152" t="str">
        <f t="shared" si="31"/>
        <v/>
      </c>
      <c r="R152" t="str">
        <f t="shared" si="31"/>
        <v/>
      </c>
      <c r="S152" t="str">
        <f t="shared" si="31"/>
        <v/>
      </c>
      <c r="T152" t="str">
        <f t="shared" si="31"/>
        <v/>
      </c>
      <c r="U152" t="str">
        <f t="shared" si="31"/>
        <v/>
      </c>
    </row>
    <row r="153" spans="1:21" x14ac:dyDescent="0.25">
      <c r="A153" t="str">
        <f>Database!A153</f>
        <v>CGY</v>
      </c>
      <c r="B153" t="str">
        <f>Database!F153</f>
        <v>CAN</v>
      </c>
      <c r="C153">
        <f>Database!G153</f>
        <v>750000</v>
      </c>
      <c r="D153" t="str">
        <f t="shared" si="30"/>
        <v/>
      </c>
      <c r="E153" t="str">
        <f t="shared" si="30"/>
        <v/>
      </c>
      <c r="F153" t="str">
        <f t="shared" si="30"/>
        <v/>
      </c>
      <c r="G153">
        <f t="shared" si="30"/>
        <v>750000</v>
      </c>
      <c r="H153" t="str">
        <f t="shared" si="30"/>
        <v/>
      </c>
      <c r="I153" t="str">
        <f t="shared" si="30"/>
        <v/>
      </c>
      <c r="J153" t="str">
        <f t="shared" si="30"/>
        <v/>
      </c>
      <c r="K153" t="str">
        <f t="shared" si="30"/>
        <v/>
      </c>
      <c r="L153" t="str">
        <f t="shared" si="30"/>
        <v/>
      </c>
      <c r="M153" t="str">
        <f t="shared" si="31"/>
        <v/>
      </c>
      <c r="N153" t="str">
        <f t="shared" si="31"/>
        <v/>
      </c>
      <c r="O153" t="str">
        <f t="shared" si="31"/>
        <v/>
      </c>
      <c r="P153" t="str">
        <f t="shared" si="31"/>
        <v/>
      </c>
      <c r="Q153" t="str">
        <f t="shared" si="31"/>
        <v/>
      </c>
      <c r="R153" t="str">
        <f t="shared" si="31"/>
        <v/>
      </c>
      <c r="S153" t="str">
        <f t="shared" si="31"/>
        <v/>
      </c>
      <c r="T153" t="str">
        <f t="shared" si="31"/>
        <v/>
      </c>
      <c r="U153" t="str">
        <f t="shared" si="31"/>
        <v/>
      </c>
    </row>
    <row r="154" spans="1:21" x14ac:dyDescent="0.25">
      <c r="A154" t="str">
        <f>Database!A154</f>
        <v>CGY</v>
      </c>
      <c r="B154" t="str">
        <f>Database!F154</f>
        <v>USA</v>
      </c>
      <c r="C154">
        <f>Database!G154</f>
        <v>4900000</v>
      </c>
      <c r="D154" t="str">
        <f t="shared" si="30"/>
        <v/>
      </c>
      <c r="E154" t="str">
        <f t="shared" si="30"/>
        <v/>
      </c>
      <c r="F154" t="str">
        <f t="shared" si="30"/>
        <v/>
      </c>
      <c r="G154" t="str">
        <f t="shared" si="30"/>
        <v/>
      </c>
      <c r="H154" t="str">
        <f t="shared" si="30"/>
        <v/>
      </c>
      <c r="I154" t="str">
        <f t="shared" si="30"/>
        <v/>
      </c>
      <c r="J154" t="str">
        <f t="shared" si="30"/>
        <v/>
      </c>
      <c r="K154" t="str">
        <f t="shared" si="30"/>
        <v/>
      </c>
      <c r="L154" t="str">
        <f t="shared" si="30"/>
        <v/>
      </c>
      <c r="M154" t="str">
        <f t="shared" si="31"/>
        <v/>
      </c>
      <c r="N154" t="str">
        <f t="shared" si="31"/>
        <v/>
      </c>
      <c r="O154" t="str">
        <f t="shared" si="31"/>
        <v/>
      </c>
      <c r="P154" t="str">
        <f t="shared" si="31"/>
        <v/>
      </c>
      <c r="Q154" t="str">
        <f t="shared" si="31"/>
        <v/>
      </c>
      <c r="R154" t="str">
        <f t="shared" si="31"/>
        <v/>
      </c>
      <c r="S154" t="str">
        <f t="shared" si="31"/>
        <v/>
      </c>
      <c r="T154">
        <f t="shared" si="31"/>
        <v>4900000</v>
      </c>
      <c r="U154" t="str">
        <f t="shared" si="31"/>
        <v/>
      </c>
    </row>
    <row r="155" spans="1:21" x14ac:dyDescent="0.25">
      <c r="A155" t="str">
        <f>Database!A155</f>
        <v>CGY</v>
      </c>
      <c r="B155" t="str">
        <f>Database!F155</f>
        <v>CAN</v>
      </c>
      <c r="C155">
        <f>Database!G155</f>
        <v>4500000</v>
      </c>
      <c r="D155" t="str">
        <f t="shared" si="30"/>
        <v/>
      </c>
      <c r="E155" t="str">
        <f t="shared" si="30"/>
        <v/>
      </c>
      <c r="F155" t="str">
        <f t="shared" si="30"/>
        <v/>
      </c>
      <c r="G155">
        <f t="shared" si="30"/>
        <v>4500000</v>
      </c>
      <c r="H155" t="str">
        <f t="shared" si="30"/>
        <v/>
      </c>
      <c r="I155" t="str">
        <f t="shared" si="30"/>
        <v/>
      </c>
      <c r="J155" t="str">
        <f t="shared" si="30"/>
        <v/>
      </c>
      <c r="K155" t="str">
        <f t="shared" si="30"/>
        <v/>
      </c>
      <c r="L155" t="str">
        <f t="shared" si="30"/>
        <v/>
      </c>
      <c r="M155" t="str">
        <f t="shared" si="31"/>
        <v/>
      </c>
      <c r="N155" t="str">
        <f t="shared" si="31"/>
        <v/>
      </c>
      <c r="O155" t="str">
        <f t="shared" si="31"/>
        <v/>
      </c>
      <c r="P155" t="str">
        <f t="shared" si="31"/>
        <v/>
      </c>
      <c r="Q155" t="str">
        <f t="shared" si="31"/>
        <v/>
      </c>
      <c r="R155" t="str">
        <f t="shared" si="31"/>
        <v/>
      </c>
      <c r="S155" t="str">
        <f t="shared" si="31"/>
        <v/>
      </c>
      <c r="T155" t="str">
        <f t="shared" si="31"/>
        <v/>
      </c>
      <c r="U155" t="str">
        <f t="shared" si="31"/>
        <v/>
      </c>
    </row>
    <row r="156" spans="1:21" x14ac:dyDescent="0.25">
      <c r="A156" t="str">
        <f>Database!A156</f>
        <v>CGY</v>
      </c>
      <c r="B156" t="str">
        <f>Database!F156</f>
        <v>CAN</v>
      </c>
      <c r="C156">
        <f>Database!G156</f>
        <v>750000</v>
      </c>
      <c r="D156" t="str">
        <f t="shared" si="30"/>
        <v/>
      </c>
      <c r="E156" t="str">
        <f t="shared" si="30"/>
        <v/>
      </c>
      <c r="F156" t="str">
        <f t="shared" si="30"/>
        <v/>
      </c>
      <c r="G156">
        <f t="shared" si="30"/>
        <v>750000</v>
      </c>
      <c r="H156" t="str">
        <f t="shared" si="30"/>
        <v/>
      </c>
      <c r="I156" t="str">
        <f t="shared" si="30"/>
        <v/>
      </c>
      <c r="J156" t="str">
        <f t="shared" si="30"/>
        <v/>
      </c>
      <c r="K156" t="str">
        <f t="shared" si="30"/>
        <v/>
      </c>
      <c r="L156" t="str">
        <f t="shared" si="30"/>
        <v/>
      </c>
      <c r="M156" t="str">
        <f t="shared" si="31"/>
        <v/>
      </c>
      <c r="N156" t="str">
        <f t="shared" si="31"/>
        <v/>
      </c>
      <c r="O156" t="str">
        <f t="shared" si="31"/>
        <v/>
      </c>
      <c r="P156" t="str">
        <f t="shared" si="31"/>
        <v/>
      </c>
      <c r="Q156" t="str">
        <f t="shared" si="31"/>
        <v/>
      </c>
      <c r="R156" t="str">
        <f t="shared" si="31"/>
        <v/>
      </c>
      <c r="S156" t="str">
        <f t="shared" si="31"/>
        <v/>
      </c>
      <c r="T156" t="str">
        <f t="shared" si="31"/>
        <v/>
      </c>
      <c r="U156" t="str">
        <f t="shared" si="31"/>
        <v/>
      </c>
    </row>
    <row r="157" spans="1:21" x14ac:dyDescent="0.25">
      <c r="A157" t="str">
        <f>Database!A157</f>
        <v>CGY</v>
      </c>
      <c r="B157" t="str">
        <f>Database!F157</f>
        <v>USA</v>
      </c>
      <c r="C157">
        <f>Database!G157</f>
        <v>750000</v>
      </c>
      <c r="D157" t="str">
        <f t="shared" si="30"/>
        <v/>
      </c>
      <c r="E157" t="str">
        <f t="shared" si="30"/>
        <v/>
      </c>
      <c r="F157" t="str">
        <f t="shared" si="30"/>
        <v/>
      </c>
      <c r="G157" t="str">
        <f t="shared" si="30"/>
        <v/>
      </c>
      <c r="H157" t="str">
        <f t="shared" si="30"/>
        <v/>
      </c>
      <c r="I157" t="str">
        <f t="shared" si="30"/>
        <v/>
      </c>
      <c r="J157" t="str">
        <f t="shared" si="30"/>
        <v/>
      </c>
      <c r="K157" t="str">
        <f t="shared" si="30"/>
        <v/>
      </c>
      <c r="L157" t="str">
        <f t="shared" si="30"/>
        <v/>
      </c>
      <c r="M157" t="str">
        <f t="shared" si="31"/>
        <v/>
      </c>
      <c r="N157" t="str">
        <f t="shared" si="31"/>
        <v/>
      </c>
      <c r="O157" t="str">
        <f t="shared" si="31"/>
        <v/>
      </c>
      <c r="P157" t="str">
        <f t="shared" si="31"/>
        <v/>
      </c>
      <c r="Q157" t="str">
        <f t="shared" si="31"/>
        <v/>
      </c>
      <c r="R157" t="str">
        <f t="shared" si="31"/>
        <v/>
      </c>
      <c r="S157" t="str">
        <f t="shared" si="31"/>
        <v/>
      </c>
      <c r="T157">
        <f t="shared" si="31"/>
        <v>750000</v>
      </c>
      <c r="U157" t="str">
        <f t="shared" si="31"/>
        <v/>
      </c>
    </row>
    <row r="158" spans="1:21" x14ac:dyDescent="0.25">
      <c r="A158" t="str">
        <f>Database!A158</f>
        <v>CGY</v>
      </c>
      <c r="B158" t="str">
        <f>Database!F158</f>
        <v>CZE</v>
      </c>
      <c r="C158">
        <f>Database!G158</f>
        <v>750000</v>
      </c>
      <c r="D158" t="str">
        <f t="shared" si="30"/>
        <v/>
      </c>
      <c r="E158" t="str">
        <f t="shared" si="30"/>
        <v/>
      </c>
      <c r="F158" t="str">
        <f t="shared" si="30"/>
        <v/>
      </c>
      <c r="G158" t="str">
        <f t="shared" si="30"/>
        <v/>
      </c>
      <c r="H158" t="str">
        <f t="shared" si="30"/>
        <v/>
      </c>
      <c r="I158">
        <f t="shared" si="30"/>
        <v>750000</v>
      </c>
      <c r="J158" t="str">
        <f t="shared" si="30"/>
        <v/>
      </c>
      <c r="K158" t="str">
        <f t="shared" si="30"/>
        <v/>
      </c>
      <c r="L158" t="str">
        <f t="shared" si="30"/>
        <v/>
      </c>
      <c r="M158" t="str">
        <f t="shared" si="31"/>
        <v/>
      </c>
      <c r="N158" t="str">
        <f t="shared" si="31"/>
        <v/>
      </c>
      <c r="O158" t="str">
        <f t="shared" si="31"/>
        <v/>
      </c>
      <c r="P158" t="str">
        <f t="shared" si="31"/>
        <v/>
      </c>
      <c r="Q158" t="str">
        <f t="shared" si="31"/>
        <v/>
      </c>
      <c r="R158" t="str">
        <f t="shared" si="31"/>
        <v/>
      </c>
      <c r="S158" t="str">
        <f t="shared" si="31"/>
        <v/>
      </c>
      <c r="T158" t="str">
        <f t="shared" si="31"/>
        <v/>
      </c>
      <c r="U158" t="str">
        <f t="shared" si="31"/>
        <v/>
      </c>
    </row>
    <row r="159" spans="1:21" x14ac:dyDescent="0.25">
      <c r="A159" t="str">
        <f>Database!A159</f>
        <v>CGY</v>
      </c>
      <c r="B159" t="str">
        <f>Database!F159</f>
        <v>USA</v>
      </c>
      <c r="C159">
        <f>Database!G159</f>
        <v>762500</v>
      </c>
      <c r="D159" t="str">
        <f t="shared" si="30"/>
        <v/>
      </c>
      <c r="E159" t="str">
        <f t="shared" si="30"/>
        <v/>
      </c>
      <c r="F159" t="str">
        <f t="shared" si="30"/>
        <v/>
      </c>
      <c r="G159" t="str">
        <f t="shared" si="30"/>
        <v/>
      </c>
      <c r="H159" t="str">
        <f t="shared" si="30"/>
        <v/>
      </c>
      <c r="I159" t="str">
        <f t="shared" si="30"/>
        <v/>
      </c>
      <c r="J159" t="str">
        <f t="shared" si="30"/>
        <v/>
      </c>
      <c r="K159" t="str">
        <f t="shared" si="30"/>
        <v/>
      </c>
      <c r="L159" t="str">
        <f t="shared" si="30"/>
        <v/>
      </c>
      <c r="M159" t="str">
        <f t="shared" si="31"/>
        <v/>
      </c>
      <c r="N159" t="str">
        <f t="shared" si="31"/>
        <v/>
      </c>
      <c r="O159" t="str">
        <f t="shared" si="31"/>
        <v/>
      </c>
      <c r="P159" t="str">
        <f t="shared" si="31"/>
        <v/>
      </c>
      <c r="Q159" t="str">
        <f t="shared" si="31"/>
        <v/>
      </c>
      <c r="R159" t="str">
        <f t="shared" si="31"/>
        <v/>
      </c>
      <c r="S159" t="str">
        <f t="shared" si="31"/>
        <v/>
      </c>
      <c r="T159">
        <f t="shared" si="31"/>
        <v>762500</v>
      </c>
      <c r="U159" t="str">
        <f t="shared" si="31"/>
        <v/>
      </c>
    </row>
    <row r="160" spans="1:21" x14ac:dyDescent="0.25">
      <c r="A160" t="str">
        <f>Database!A160</f>
        <v>CGY</v>
      </c>
      <c r="B160" t="str">
        <f>Database!F160</f>
        <v>CAN</v>
      </c>
      <c r="C160">
        <f>Database!G160</f>
        <v>2300000</v>
      </c>
      <c r="D160" t="str">
        <f t="shared" si="30"/>
        <v/>
      </c>
      <c r="E160" t="str">
        <f t="shared" si="30"/>
        <v/>
      </c>
      <c r="F160" t="str">
        <f t="shared" si="30"/>
        <v/>
      </c>
      <c r="G160">
        <f t="shared" si="30"/>
        <v>2300000</v>
      </c>
      <c r="H160" t="str">
        <f t="shared" si="30"/>
        <v/>
      </c>
      <c r="I160" t="str">
        <f t="shared" si="30"/>
        <v/>
      </c>
      <c r="J160" t="str">
        <f t="shared" si="30"/>
        <v/>
      </c>
      <c r="K160" t="str">
        <f t="shared" si="30"/>
        <v/>
      </c>
      <c r="L160" t="str">
        <f t="shared" si="30"/>
        <v/>
      </c>
      <c r="M160" t="str">
        <f t="shared" si="31"/>
        <v/>
      </c>
      <c r="N160" t="str">
        <f t="shared" si="31"/>
        <v/>
      </c>
      <c r="O160" t="str">
        <f t="shared" si="31"/>
        <v/>
      </c>
      <c r="P160" t="str">
        <f t="shared" si="31"/>
        <v/>
      </c>
      <c r="Q160" t="str">
        <f t="shared" si="31"/>
        <v/>
      </c>
      <c r="R160" t="str">
        <f t="shared" si="31"/>
        <v/>
      </c>
      <c r="S160" t="str">
        <f t="shared" si="31"/>
        <v/>
      </c>
      <c r="T160" t="str">
        <f t="shared" si="31"/>
        <v/>
      </c>
      <c r="U160" t="str">
        <f t="shared" si="31"/>
        <v/>
      </c>
    </row>
    <row r="161" spans="1:21" x14ac:dyDescent="0.25">
      <c r="A161" t="str">
        <f>Database!A161</f>
        <v>CGY</v>
      </c>
      <c r="B161" t="str">
        <f>Database!F161</f>
        <v>SWE</v>
      </c>
      <c r="C161">
        <f>Database!G161</f>
        <v>4850000</v>
      </c>
      <c r="D161" t="str">
        <f t="shared" si="30"/>
        <v/>
      </c>
      <c r="E161" t="str">
        <f t="shared" si="30"/>
        <v/>
      </c>
      <c r="F161" t="str">
        <f t="shared" si="30"/>
        <v/>
      </c>
      <c r="G161" t="str">
        <f t="shared" si="30"/>
        <v/>
      </c>
      <c r="H161" t="str">
        <f t="shared" si="30"/>
        <v/>
      </c>
      <c r="I161" t="str">
        <f t="shared" si="30"/>
        <v/>
      </c>
      <c r="J161" t="str">
        <f t="shared" si="30"/>
        <v/>
      </c>
      <c r="K161" t="str">
        <f t="shared" si="30"/>
        <v/>
      </c>
      <c r="L161" t="str">
        <f t="shared" si="30"/>
        <v/>
      </c>
      <c r="M161" t="str">
        <f t="shared" si="31"/>
        <v/>
      </c>
      <c r="N161" t="str">
        <f t="shared" si="31"/>
        <v/>
      </c>
      <c r="O161" t="str">
        <f t="shared" si="31"/>
        <v/>
      </c>
      <c r="P161" t="str">
        <f t="shared" si="31"/>
        <v/>
      </c>
      <c r="Q161" t="str">
        <f t="shared" si="31"/>
        <v/>
      </c>
      <c r="R161" t="str">
        <f t="shared" si="31"/>
        <v/>
      </c>
      <c r="S161">
        <f t="shared" si="31"/>
        <v>4850000</v>
      </c>
      <c r="T161" t="str">
        <f t="shared" si="31"/>
        <v/>
      </c>
      <c r="U161" t="str">
        <f t="shared" si="31"/>
        <v/>
      </c>
    </row>
    <row r="162" spans="1:21" x14ac:dyDescent="0.25">
      <c r="A162" t="str">
        <f>Database!A162</f>
        <v>CGY</v>
      </c>
      <c r="B162" t="str">
        <f>Database!F162</f>
        <v>SWE</v>
      </c>
      <c r="C162">
        <f>Database!G162</f>
        <v>6000000</v>
      </c>
      <c r="D162" t="str">
        <f t="shared" ref="D162:L171" si="32">IF($B162=D$1,$C162,"")</f>
        <v/>
      </c>
      <c r="E162" t="str">
        <f t="shared" si="32"/>
        <v/>
      </c>
      <c r="F162" t="str">
        <f t="shared" si="32"/>
        <v/>
      </c>
      <c r="G162" t="str">
        <f t="shared" si="32"/>
        <v/>
      </c>
      <c r="H162" t="str">
        <f t="shared" si="32"/>
        <v/>
      </c>
      <c r="I162" t="str">
        <f t="shared" si="32"/>
        <v/>
      </c>
      <c r="J162" t="str">
        <f t="shared" si="32"/>
        <v/>
      </c>
      <c r="K162" t="str">
        <f t="shared" si="32"/>
        <v/>
      </c>
      <c r="L162" t="str">
        <f t="shared" si="32"/>
        <v/>
      </c>
      <c r="M162" t="str">
        <f t="shared" ref="M162:U171" si="33">IF($B162=M$1,$C162,"")</f>
        <v/>
      </c>
      <c r="N162" t="str">
        <f t="shared" si="33"/>
        <v/>
      </c>
      <c r="O162" t="str">
        <f t="shared" si="33"/>
        <v/>
      </c>
      <c r="P162" t="str">
        <f t="shared" si="33"/>
        <v/>
      </c>
      <c r="Q162" t="str">
        <f t="shared" si="33"/>
        <v/>
      </c>
      <c r="R162" t="str">
        <f t="shared" si="33"/>
        <v/>
      </c>
      <c r="S162">
        <f t="shared" si="33"/>
        <v>6000000</v>
      </c>
      <c r="T162" t="str">
        <f t="shared" si="33"/>
        <v/>
      </c>
      <c r="U162" t="str">
        <f t="shared" si="33"/>
        <v/>
      </c>
    </row>
    <row r="163" spans="1:21" x14ac:dyDescent="0.25">
      <c r="A163" t="str">
        <f>Database!A163</f>
        <v>CGY</v>
      </c>
      <c r="B163" t="str">
        <f>Database!F163</f>
        <v>FIN</v>
      </c>
      <c r="C163">
        <f>Database!G163</f>
        <v>1550000</v>
      </c>
      <c r="D163" t="str">
        <f t="shared" si="32"/>
        <v/>
      </c>
      <c r="E163" t="str">
        <f t="shared" si="32"/>
        <v/>
      </c>
      <c r="F163" t="str">
        <f t="shared" si="32"/>
        <v/>
      </c>
      <c r="G163" t="str">
        <f t="shared" si="32"/>
        <v/>
      </c>
      <c r="H163" t="str">
        <f t="shared" si="32"/>
        <v/>
      </c>
      <c r="I163" t="str">
        <f t="shared" si="32"/>
        <v/>
      </c>
      <c r="J163" t="str">
        <f t="shared" si="32"/>
        <v/>
      </c>
      <c r="K163" t="str">
        <f t="shared" si="32"/>
        <v/>
      </c>
      <c r="L163">
        <f t="shared" si="32"/>
        <v>1550000</v>
      </c>
      <c r="M163" t="str">
        <f t="shared" si="33"/>
        <v/>
      </c>
      <c r="N163" t="str">
        <f t="shared" si="33"/>
        <v/>
      </c>
      <c r="O163" t="str">
        <f t="shared" si="33"/>
        <v/>
      </c>
      <c r="P163" t="str">
        <f t="shared" si="33"/>
        <v/>
      </c>
      <c r="Q163" t="str">
        <f t="shared" si="33"/>
        <v/>
      </c>
      <c r="R163" t="str">
        <f t="shared" si="33"/>
        <v/>
      </c>
      <c r="S163" t="str">
        <f t="shared" si="33"/>
        <v/>
      </c>
      <c r="T163" t="str">
        <f t="shared" si="33"/>
        <v/>
      </c>
      <c r="U163" t="str">
        <f t="shared" si="33"/>
        <v/>
      </c>
    </row>
    <row r="164" spans="1:21" x14ac:dyDescent="0.25">
      <c r="A164" t="str">
        <f>Database!A164</f>
        <v>CGY</v>
      </c>
      <c r="B164" t="str">
        <f>Database!F164</f>
        <v>USA</v>
      </c>
      <c r="C164">
        <f>Database!G164</f>
        <v>1300000</v>
      </c>
      <c r="D164" t="str">
        <f t="shared" si="32"/>
        <v/>
      </c>
      <c r="E164" t="str">
        <f t="shared" si="32"/>
        <v/>
      </c>
      <c r="F164" t="str">
        <f t="shared" si="32"/>
        <v/>
      </c>
      <c r="G164" t="str">
        <f t="shared" si="32"/>
        <v/>
      </c>
      <c r="H164" t="str">
        <f t="shared" si="32"/>
        <v/>
      </c>
      <c r="I164" t="str">
        <f t="shared" si="32"/>
        <v/>
      </c>
      <c r="J164" t="str">
        <f t="shared" si="32"/>
        <v/>
      </c>
      <c r="K164" t="str">
        <f t="shared" si="32"/>
        <v/>
      </c>
      <c r="L164" t="str">
        <f t="shared" si="32"/>
        <v/>
      </c>
      <c r="M164" t="str">
        <f t="shared" si="33"/>
        <v/>
      </c>
      <c r="N164" t="str">
        <f t="shared" si="33"/>
        <v/>
      </c>
      <c r="O164" t="str">
        <f t="shared" si="33"/>
        <v/>
      </c>
      <c r="P164" t="str">
        <f t="shared" si="33"/>
        <v/>
      </c>
      <c r="Q164" t="str">
        <f t="shared" si="33"/>
        <v/>
      </c>
      <c r="R164" t="str">
        <f t="shared" si="33"/>
        <v/>
      </c>
      <c r="S164" t="str">
        <f t="shared" si="33"/>
        <v/>
      </c>
      <c r="T164">
        <f t="shared" si="33"/>
        <v>1300000</v>
      </c>
      <c r="U164" t="str">
        <f t="shared" si="33"/>
        <v/>
      </c>
    </row>
    <row r="165" spans="1:21" x14ac:dyDescent="0.25">
      <c r="A165" t="str">
        <f>Database!A165</f>
        <v>CGY</v>
      </c>
      <c r="B165" t="str">
        <f>Database!F165</f>
        <v>SWE</v>
      </c>
      <c r="C165">
        <f>Database!G165</f>
        <v>5350000</v>
      </c>
      <c r="D165" t="str">
        <f t="shared" si="32"/>
        <v/>
      </c>
      <c r="E165" t="str">
        <f t="shared" si="32"/>
        <v/>
      </c>
      <c r="F165" t="str">
        <f t="shared" si="32"/>
        <v/>
      </c>
      <c r="G165" t="str">
        <f t="shared" si="32"/>
        <v/>
      </c>
      <c r="H165" t="str">
        <f t="shared" si="32"/>
        <v/>
      </c>
      <c r="I165" t="str">
        <f t="shared" si="32"/>
        <v/>
      </c>
      <c r="J165" t="str">
        <f t="shared" si="32"/>
        <v/>
      </c>
      <c r="K165" t="str">
        <f t="shared" si="32"/>
        <v/>
      </c>
      <c r="L165" t="str">
        <f t="shared" si="32"/>
        <v/>
      </c>
      <c r="M165" t="str">
        <f t="shared" si="33"/>
        <v/>
      </c>
      <c r="N165" t="str">
        <f t="shared" si="33"/>
        <v/>
      </c>
      <c r="O165" t="str">
        <f t="shared" si="33"/>
        <v/>
      </c>
      <c r="P165" t="str">
        <f t="shared" si="33"/>
        <v/>
      </c>
      <c r="Q165" t="str">
        <f t="shared" si="33"/>
        <v/>
      </c>
      <c r="R165" t="str">
        <f t="shared" si="33"/>
        <v/>
      </c>
      <c r="S165">
        <f t="shared" si="33"/>
        <v>5350000</v>
      </c>
      <c r="T165" t="str">
        <f t="shared" si="33"/>
        <v/>
      </c>
      <c r="U165" t="str">
        <f t="shared" si="33"/>
        <v/>
      </c>
    </row>
    <row r="166" spans="1:21" x14ac:dyDescent="0.25">
      <c r="A166" t="str">
        <f>Database!A166</f>
        <v>CGY</v>
      </c>
      <c r="B166" t="str">
        <f>Database!F166</f>
        <v>CAN</v>
      </c>
      <c r="C166">
        <f>Database!G166</f>
        <v>5250000</v>
      </c>
      <c r="D166" t="str">
        <f t="shared" si="32"/>
        <v/>
      </c>
      <c r="E166" t="str">
        <f t="shared" si="32"/>
        <v/>
      </c>
      <c r="F166" t="str">
        <f t="shared" si="32"/>
        <v/>
      </c>
      <c r="G166">
        <f t="shared" si="32"/>
        <v>5250000</v>
      </c>
      <c r="H166" t="str">
        <f t="shared" si="32"/>
        <v/>
      </c>
      <c r="I166" t="str">
        <f t="shared" si="32"/>
        <v/>
      </c>
      <c r="J166" t="str">
        <f t="shared" si="32"/>
        <v/>
      </c>
      <c r="K166" t="str">
        <f t="shared" si="32"/>
        <v/>
      </c>
      <c r="L166" t="str">
        <f t="shared" si="32"/>
        <v/>
      </c>
      <c r="M166" t="str">
        <f t="shared" si="33"/>
        <v/>
      </c>
      <c r="N166" t="str">
        <f t="shared" si="33"/>
        <v/>
      </c>
      <c r="O166" t="str">
        <f t="shared" si="33"/>
        <v/>
      </c>
      <c r="P166" t="str">
        <f t="shared" si="33"/>
        <v/>
      </c>
      <c r="Q166" t="str">
        <f t="shared" si="33"/>
        <v/>
      </c>
      <c r="R166" t="str">
        <f t="shared" si="33"/>
        <v/>
      </c>
      <c r="S166" t="str">
        <f t="shared" si="33"/>
        <v/>
      </c>
      <c r="T166" t="str">
        <f t="shared" si="33"/>
        <v/>
      </c>
      <c r="U166" t="str">
        <f t="shared" si="33"/>
        <v/>
      </c>
    </row>
    <row r="167" spans="1:21" x14ac:dyDescent="0.25">
      <c r="A167" t="str">
        <f>Database!A167</f>
        <v>CGY</v>
      </c>
      <c r="B167" t="str">
        <f>Database!F167</f>
        <v>CAN</v>
      </c>
      <c r="C167">
        <f>Database!G167</f>
        <v>7000000</v>
      </c>
      <c r="D167" t="str">
        <f t="shared" si="32"/>
        <v/>
      </c>
      <c r="E167" t="str">
        <f t="shared" si="32"/>
        <v/>
      </c>
      <c r="F167" t="str">
        <f t="shared" si="32"/>
        <v/>
      </c>
      <c r="G167">
        <f t="shared" si="32"/>
        <v>7000000</v>
      </c>
      <c r="H167" t="str">
        <f t="shared" si="32"/>
        <v/>
      </c>
      <c r="I167" t="str">
        <f t="shared" si="32"/>
        <v/>
      </c>
      <c r="J167" t="str">
        <f t="shared" si="32"/>
        <v/>
      </c>
      <c r="K167" t="str">
        <f t="shared" si="32"/>
        <v/>
      </c>
      <c r="L167" t="str">
        <f t="shared" si="32"/>
        <v/>
      </c>
      <c r="M167" t="str">
        <f t="shared" si="33"/>
        <v/>
      </c>
      <c r="N167" t="str">
        <f t="shared" si="33"/>
        <v/>
      </c>
      <c r="O167" t="str">
        <f t="shared" si="33"/>
        <v/>
      </c>
      <c r="P167" t="str">
        <f t="shared" si="33"/>
        <v/>
      </c>
      <c r="Q167" t="str">
        <f t="shared" si="33"/>
        <v/>
      </c>
      <c r="R167" t="str">
        <f t="shared" si="33"/>
        <v/>
      </c>
      <c r="S167" t="str">
        <f t="shared" si="33"/>
        <v/>
      </c>
      <c r="T167" t="str">
        <f t="shared" si="33"/>
        <v/>
      </c>
      <c r="U167" t="str">
        <f t="shared" si="33"/>
        <v/>
      </c>
    </row>
    <row r="168" spans="1:21" x14ac:dyDescent="0.25">
      <c r="A168" t="str">
        <f>Database!A168</f>
        <v>CGY</v>
      </c>
      <c r="B168" t="str">
        <f>Database!F168</f>
        <v>USA</v>
      </c>
      <c r="C168">
        <f>Database!G168</f>
        <v>762500</v>
      </c>
      <c r="D168" t="str">
        <f t="shared" si="32"/>
        <v/>
      </c>
      <c r="E168" t="str">
        <f t="shared" si="32"/>
        <v/>
      </c>
      <c r="F168" t="str">
        <f t="shared" si="32"/>
        <v/>
      </c>
      <c r="G168" t="str">
        <f t="shared" si="32"/>
        <v/>
      </c>
      <c r="H168" t="str">
        <f t="shared" si="32"/>
        <v/>
      </c>
      <c r="I168" t="str">
        <f t="shared" si="32"/>
        <v/>
      </c>
      <c r="J168" t="str">
        <f t="shared" si="32"/>
        <v/>
      </c>
      <c r="K168" t="str">
        <f t="shared" si="32"/>
        <v/>
      </c>
      <c r="L168" t="str">
        <f t="shared" si="32"/>
        <v/>
      </c>
      <c r="M168" t="str">
        <f t="shared" si="33"/>
        <v/>
      </c>
      <c r="N168" t="str">
        <f t="shared" si="33"/>
        <v/>
      </c>
      <c r="O168" t="str">
        <f t="shared" si="33"/>
        <v/>
      </c>
      <c r="P168" t="str">
        <f t="shared" si="33"/>
        <v/>
      </c>
      <c r="Q168" t="str">
        <f t="shared" si="33"/>
        <v/>
      </c>
      <c r="R168" t="str">
        <f t="shared" si="33"/>
        <v/>
      </c>
      <c r="S168" t="str">
        <f t="shared" si="33"/>
        <v/>
      </c>
      <c r="T168">
        <f t="shared" si="33"/>
        <v>762500</v>
      </c>
      <c r="U168" t="str">
        <f t="shared" si="33"/>
        <v/>
      </c>
    </row>
    <row r="169" spans="1:21" x14ac:dyDescent="0.25">
      <c r="A169" t="str">
        <f>Database!A169</f>
        <v>CGY</v>
      </c>
      <c r="B169" t="str">
        <f>Database!F169</f>
        <v>RUS</v>
      </c>
      <c r="C169">
        <f>Database!G169</f>
        <v>3750000</v>
      </c>
      <c r="D169" t="str">
        <f t="shared" si="32"/>
        <v/>
      </c>
      <c r="E169" t="str">
        <f t="shared" si="32"/>
        <v/>
      </c>
      <c r="F169" t="str">
        <f t="shared" si="32"/>
        <v/>
      </c>
      <c r="G169" t="str">
        <f t="shared" si="32"/>
        <v/>
      </c>
      <c r="H169" t="str">
        <f t="shared" si="32"/>
        <v/>
      </c>
      <c r="I169" t="str">
        <f t="shared" si="32"/>
        <v/>
      </c>
      <c r="J169" t="str">
        <f t="shared" si="32"/>
        <v/>
      </c>
      <c r="K169" t="str">
        <f t="shared" si="32"/>
        <v/>
      </c>
      <c r="L169" t="str">
        <f t="shared" si="32"/>
        <v/>
      </c>
      <c r="M169" t="str">
        <f t="shared" si="33"/>
        <v/>
      </c>
      <c r="N169" t="str">
        <f t="shared" si="33"/>
        <v/>
      </c>
      <c r="O169" t="str">
        <f t="shared" si="33"/>
        <v/>
      </c>
      <c r="P169">
        <f t="shared" si="33"/>
        <v>3750000</v>
      </c>
      <c r="Q169" t="str">
        <f t="shared" si="33"/>
        <v/>
      </c>
      <c r="R169" t="str">
        <f t="shared" si="33"/>
        <v/>
      </c>
      <c r="S169" t="str">
        <f t="shared" si="33"/>
        <v/>
      </c>
      <c r="T169" t="str">
        <f t="shared" si="33"/>
        <v/>
      </c>
      <c r="U169" t="str">
        <f t="shared" si="33"/>
        <v/>
      </c>
    </row>
    <row r="170" spans="1:21" x14ac:dyDescent="0.25">
      <c r="A170" t="str">
        <f>Database!A170</f>
        <v>CGY</v>
      </c>
      <c r="B170" t="str">
        <f>Database!F170</f>
        <v>USA</v>
      </c>
      <c r="C170">
        <f>Database!G170</f>
        <v>4950000</v>
      </c>
      <c r="D170" t="str">
        <f t="shared" si="32"/>
        <v/>
      </c>
      <c r="E170" t="str">
        <f t="shared" si="32"/>
        <v/>
      </c>
      <c r="F170" t="str">
        <f t="shared" si="32"/>
        <v/>
      </c>
      <c r="G170" t="str">
        <f t="shared" si="32"/>
        <v/>
      </c>
      <c r="H170" t="str">
        <f t="shared" si="32"/>
        <v/>
      </c>
      <c r="I170" t="str">
        <f t="shared" si="32"/>
        <v/>
      </c>
      <c r="J170" t="str">
        <f t="shared" si="32"/>
        <v/>
      </c>
      <c r="K170" t="str">
        <f t="shared" si="32"/>
        <v/>
      </c>
      <c r="L170" t="str">
        <f t="shared" si="32"/>
        <v/>
      </c>
      <c r="M170" t="str">
        <f t="shared" si="33"/>
        <v/>
      </c>
      <c r="N170" t="str">
        <f t="shared" si="33"/>
        <v/>
      </c>
      <c r="O170" t="str">
        <f t="shared" si="33"/>
        <v/>
      </c>
      <c r="P170" t="str">
        <f t="shared" si="33"/>
        <v/>
      </c>
      <c r="Q170" t="str">
        <f t="shared" si="33"/>
        <v/>
      </c>
      <c r="R170" t="str">
        <f t="shared" si="33"/>
        <v/>
      </c>
      <c r="S170" t="str">
        <f t="shared" si="33"/>
        <v/>
      </c>
      <c r="T170">
        <f t="shared" si="33"/>
        <v>4950000</v>
      </c>
      <c r="U170" t="str">
        <f t="shared" si="33"/>
        <v/>
      </c>
    </row>
    <row r="171" spans="1:21" x14ac:dyDescent="0.25">
      <c r="A171" t="str">
        <f>Database!A171</f>
        <v>CGY</v>
      </c>
      <c r="B171" t="str">
        <f>Database!F171</f>
        <v>SWE</v>
      </c>
      <c r="C171">
        <f>Database!G171</f>
        <v>2500000</v>
      </c>
      <c r="D171" t="str">
        <f t="shared" si="32"/>
        <v/>
      </c>
      <c r="E171" t="str">
        <f t="shared" si="32"/>
        <v/>
      </c>
      <c r="F171" t="str">
        <f t="shared" si="32"/>
        <v/>
      </c>
      <c r="G171" t="str">
        <f t="shared" si="32"/>
        <v/>
      </c>
      <c r="H171" t="str">
        <f t="shared" si="32"/>
        <v/>
      </c>
      <c r="I171" t="str">
        <f t="shared" si="32"/>
        <v/>
      </c>
      <c r="J171" t="str">
        <f t="shared" si="32"/>
        <v/>
      </c>
      <c r="K171" t="str">
        <f t="shared" si="32"/>
        <v/>
      </c>
      <c r="L171" t="str">
        <f t="shared" si="32"/>
        <v/>
      </c>
      <c r="M171" t="str">
        <f t="shared" si="33"/>
        <v/>
      </c>
      <c r="N171" t="str">
        <f t="shared" si="33"/>
        <v/>
      </c>
      <c r="O171" t="str">
        <f t="shared" si="33"/>
        <v/>
      </c>
      <c r="P171" t="str">
        <f t="shared" si="33"/>
        <v/>
      </c>
      <c r="Q171" t="str">
        <f t="shared" si="33"/>
        <v/>
      </c>
      <c r="R171" t="str">
        <f t="shared" si="33"/>
        <v/>
      </c>
      <c r="S171">
        <f t="shared" si="33"/>
        <v>2500000</v>
      </c>
      <c r="T171" t="str">
        <f t="shared" si="33"/>
        <v/>
      </c>
      <c r="U171" t="str">
        <f t="shared" si="33"/>
        <v/>
      </c>
    </row>
    <row r="172" spans="1:21" x14ac:dyDescent="0.25">
      <c r="A172" t="str">
        <f>Database!A172</f>
        <v>CGY</v>
      </c>
      <c r="B172" t="str">
        <f>Database!F172</f>
        <v>SWE</v>
      </c>
      <c r="C172">
        <f>Database!G172</f>
        <v>4550000</v>
      </c>
      <c r="D172" t="str">
        <f t="shared" ref="D172:L181" si="34">IF($B172=D$1,$C172,"")</f>
        <v/>
      </c>
      <c r="E172" t="str">
        <f t="shared" si="34"/>
        <v/>
      </c>
      <c r="F172" t="str">
        <f t="shared" si="34"/>
        <v/>
      </c>
      <c r="G172" t="str">
        <f t="shared" si="34"/>
        <v/>
      </c>
      <c r="H172" t="str">
        <f t="shared" si="34"/>
        <v/>
      </c>
      <c r="I172" t="str">
        <f t="shared" si="34"/>
        <v/>
      </c>
      <c r="J172" t="str">
        <f t="shared" si="34"/>
        <v/>
      </c>
      <c r="K172" t="str">
        <f t="shared" si="34"/>
        <v/>
      </c>
      <c r="L172" t="str">
        <f t="shared" si="34"/>
        <v/>
      </c>
      <c r="M172" t="str">
        <f t="shared" ref="M172:U181" si="35">IF($B172=M$1,$C172,"")</f>
        <v/>
      </c>
      <c r="N172" t="str">
        <f t="shared" si="35"/>
        <v/>
      </c>
      <c r="O172" t="str">
        <f t="shared" si="35"/>
        <v/>
      </c>
      <c r="P172" t="str">
        <f t="shared" si="35"/>
        <v/>
      </c>
      <c r="Q172" t="str">
        <f t="shared" si="35"/>
        <v/>
      </c>
      <c r="R172" t="str">
        <f t="shared" si="35"/>
        <v/>
      </c>
      <c r="S172">
        <f t="shared" si="35"/>
        <v>4550000</v>
      </c>
      <c r="T172" t="str">
        <f t="shared" si="35"/>
        <v/>
      </c>
      <c r="U172" t="str">
        <f t="shared" si="35"/>
        <v/>
      </c>
    </row>
    <row r="173" spans="1:21" x14ac:dyDescent="0.25">
      <c r="A173" t="str">
        <f>Database!A173</f>
        <v>CGY</v>
      </c>
      <c r="B173" t="str">
        <f>Database!F173</f>
        <v>USA</v>
      </c>
      <c r="C173">
        <f>Database!G173</f>
        <v>800000</v>
      </c>
      <c r="D173" t="str">
        <f t="shared" si="34"/>
        <v/>
      </c>
      <c r="E173" t="str">
        <f t="shared" si="34"/>
        <v/>
      </c>
      <c r="F173" t="str">
        <f t="shared" si="34"/>
        <v/>
      </c>
      <c r="G173" t="str">
        <f t="shared" si="34"/>
        <v/>
      </c>
      <c r="H173" t="str">
        <f t="shared" si="34"/>
        <v/>
      </c>
      <c r="I173" t="str">
        <f t="shared" si="34"/>
        <v/>
      </c>
      <c r="J173" t="str">
        <f t="shared" si="34"/>
        <v/>
      </c>
      <c r="K173" t="str">
        <f t="shared" si="34"/>
        <v/>
      </c>
      <c r="L173" t="str">
        <f t="shared" si="34"/>
        <v/>
      </c>
      <c r="M173" t="str">
        <f t="shared" si="35"/>
        <v/>
      </c>
      <c r="N173" t="str">
        <f t="shared" si="35"/>
        <v/>
      </c>
      <c r="O173" t="str">
        <f t="shared" si="35"/>
        <v/>
      </c>
      <c r="P173" t="str">
        <f t="shared" si="35"/>
        <v/>
      </c>
      <c r="Q173" t="str">
        <f t="shared" si="35"/>
        <v/>
      </c>
      <c r="R173" t="str">
        <f t="shared" si="35"/>
        <v/>
      </c>
      <c r="S173" t="str">
        <f t="shared" si="35"/>
        <v/>
      </c>
      <c r="T173">
        <f t="shared" si="35"/>
        <v>800000</v>
      </c>
      <c r="U173" t="str">
        <f t="shared" si="35"/>
        <v/>
      </c>
    </row>
    <row r="174" spans="1:21" x14ac:dyDescent="0.25">
      <c r="A174" t="str">
        <f>Database!A174</f>
        <v>CGY</v>
      </c>
      <c r="B174" t="str">
        <f>Database!F174</f>
        <v>CAN</v>
      </c>
      <c r="C174">
        <f>Database!G174</f>
        <v>4250000</v>
      </c>
      <c r="D174" t="str">
        <f t="shared" si="34"/>
        <v/>
      </c>
      <c r="E174" t="str">
        <f t="shared" si="34"/>
        <v/>
      </c>
      <c r="F174" t="str">
        <f t="shared" si="34"/>
        <v/>
      </c>
      <c r="G174">
        <f t="shared" si="34"/>
        <v>4250000</v>
      </c>
      <c r="H174" t="str">
        <f t="shared" si="34"/>
        <v/>
      </c>
      <c r="I174" t="str">
        <f t="shared" si="34"/>
        <v/>
      </c>
      <c r="J174" t="str">
        <f t="shared" si="34"/>
        <v/>
      </c>
      <c r="K174" t="str">
        <f t="shared" si="34"/>
        <v/>
      </c>
      <c r="L174" t="str">
        <f t="shared" si="34"/>
        <v/>
      </c>
      <c r="M174" t="str">
        <f t="shared" si="35"/>
        <v/>
      </c>
      <c r="N174" t="str">
        <f t="shared" si="35"/>
        <v/>
      </c>
      <c r="O174" t="str">
        <f t="shared" si="35"/>
        <v/>
      </c>
      <c r="P174" t="str">
        <f t="shared" si="35"/>
        <v/>
      </c>
      <c r="Q174" t="str">
        <f t="shared" si="35"/>
        <v/>
      </c>
      <c r="R174" t="str">
        <f t="shared" si="35"/>
        <v/>
      </c>
      <c r="S174" t="str">
        <f t="shared" si="35"/>
        <v/>
      </c>
      <c r="T174" t="str">
        <f t="shared" si="35"/>
        <v/>
      </c>
      <c r="U174" t="str">
        <f t="shared" si="35"/>
        <v/>
      </c>
    </row>
    <row r="175" spans="1:21" x14ac:dyDescent="0.25">
      <c r="A175" t="str">
        <f>Database!A175</f>
        <v>CHI</v>
      </c>
      <c r="B175" t="str">
        <f>Database!F175</f>
        <v>USA</v>
      </c>
      <c r="C175">
        <f>Database!G175</f>
        <v>750000</v>
      </c>
      <c r="D175" t="str">
        <f t="shared" si="34"/>
        <v/>
      </c>
      <c r="E175" t="str">
        <f t="shared" si="34"/>
        <v/>
      </c>
      <c r="F175" t="str">
        <f t="shared" si="34"/>
        <v/>
      </c>
      <c r="G175" t="str">
        <f t="shared" si="34"/>
        <v/>
      </c>
      <c r="H175" t="str">
        <f t="shared" si="34"/>
        <v/>
      </c>
      <c r="I175" t="str">
        <f t="shared" si="34"/>
        <v/>
      </c>
      <c r="J175" t="str">
        <f t="shared" si="34"/>
        <v/>
      </c>
      <c r="K175" t="str">
        <f t="shared" si="34"/>
        <v/>
      </c>
      <c r="L175" t="str">
        <f t="shared" si="34"/>
        <v/>
      </c>
      <c r="M175" t="str">
        <f t="shared" si="35"/>
        <v/>
      </c>
      <c r="N175" t="str">
        <f t="shared" si="35"/>
        <v/>
      </c>
      <c r="O175" t="str">
        <f t="shared" si="35"/>
        <v/>
      </c>
      <c r="P175" t="str">
        <f t="shared" si="35"/>
        <v/>
      </c>
      <c r="Q175" t="str">
        <f t="shared" si="35"/>
        <v/>
      </c>
      <c r="R175" t="str">
        <f t="shared" si="35"/>
        <v/>
      </c>
      <c r="S175" t="str">
        <f t="shared" si="35"/>
        <v/>
      </c>
      <c r="T175">
        <f t="shared" si="35"/>
        <v>750000</v>
      </c>
      <c r="U175" t="str">
        <f t="shared" si="35"/>
        <v/>
      </c>
    </row>
    <row r="176" spans="1:21" x14ac:dyDescent="0.25">
      <c r="A176" t="str">
        <f>Database!A176</f>
        <v>CHI</v>
      </c>
      <c r="B176" t="str">
        <f>Database!F176</f>
        <v>USA</v>
      </c>
      <c r="C176">
        <f>Database!G176</f>
        <v>916667</v>
      </c>
      <c r="D176" t="str">
        <f t="shared" si="34"/>
        <v/>
      </c>
      <c r="E176" t="str">
        <f t="shared" si="34"/>
        <v/>
      </c>
      <c r="F176" t="str">
        <f t="shared" si="34"/>
        <v/>
      </c>
      <c r="G176" t="str">
        <f t="shared" si="34"/>
        <v/>
      </c>
      <c r="H176" t="str">
        <f t="shared" si="34"/>
        <v/>
      </c>
      <c r="I176" t="str">
        <f t="shared" si="34"/>
        <v/>
      </c>
      <c r="J176" t="str">
        <f t="shared" si="34"/>
        <v/>
      </c>
      <c r="K176" t="str">
        <f t="shared" si="34"/>
        <v/>
      </c>
      <c r="L176" t="str">
        <f t="shared" si="34"/>
        <v/>
      </c>
      <c r="M176" t="str">
        <f t="shared" si="35"/>
        <v/>
      </c>
      <c r="N176" t="str">
        <f t="shared" si="35"/>
        <v/>
      </c>
      <c r="O176" t="str">
        <f t="shared" si="35"/>
        <v/>
      </c>
      <c r="P176" t="str">
        <f t="shared" si="35"/>
        <v/>
      </c>
      <c r="Q176" t="str">
        <f t="shared" si="35"/>
        <v/>
      </c>
      <c r="R176" t="str">
        <f t="shared" si="35"/>
        <v/>
      </c>
      <c r="S176" t="str">
        <f t="shared" si="35"/>
        <v/>
      </c>
      <c r="T176">
        <f t="shared" si="35"/>
        <v>916667</v>
      </c>
      <c r="U176" t="str">
        <f t="shared" si="35"/>
        <v/>
      </c>
    </row>
    <row r="177" spans="1:21" x14ac:dyDescent="0.25">
      <c r="A177" t="str">
        <f>Database!A177</f>
        <v>CHI</v>
      </c>
      <c r="B177" t="str">
        <f>Database!F177</f>
        <v>CAN</v>
      </c>
      <c r="C177">
        <f>Database!G177</f>
        <v>3000000</v>
      </c>
      <c r="D177" t="str">
        <f t="shared" si="34"/>
        <v/>
      </c>
      <c r="E177" t="str">
        <f t="shared" si="34"/>
        <v/>
      </c>
      <c r="F177" t="str">
        <f t="shared" si="34"/>
        <v/>
      </c>
      <c r="G177">
        <f t="shared" si="34"/>
        <v>3000000</v>
      </c>
      <c r="H177" t="str">
        <f t="shared" si="34"/>
        <v/>
      </c>
      <c r="I177" t="str">
        <f t="shared" si="34"/>
        <v/>
      </c>
      <c r="J177" t="str">
        <f t="shared" si="34"/>
        <v/>
      </c>
      <c r="K177" t="str">
        <f t="shared" si="34"/>
        <v/>
      </c>
      <c r="L177" t="str">
        <f t="shared" si="34"/>
        <v/>
      </c>
      <c r="M177" t="str">
        <f t="shared" si="35"/>
        <v/>
      </c>
      <c r="N177" t="str">
        <f t="shared" si="35"/>
        <v/>
      </c>
      <c r="O177" t="str">
        <f t="shared" si="35"/>
        <v/>
      </c>
      <c r="P177" t="str">
        <f t="shared" si="35"/>
        <v/>
      </c>
      <c r="Q177" t="str">
        <f t="shared" si="35"/>
        <v/>
      </c>
      <c r="R177" t="str">
        <f t="shared" si="35"/>
        <v/>
      </c>
      <c r="S177" t="str">
        <f t="shared" si="35"/>
        <v/>
      </c>
      <c r="T177" t="str">
        <f t="shared" si="35"/>
        <v/>
      </c>
      <c r="U177" t="str">
        <f t="shared" si="35"/>
        <v/>
      </c>
    </row>
    <row r="178" spans="1:21" x14ac:dyDescent="0.25">
      <c r="A178" t="str">
        <f>Database!A178</f>
        <v>CHI</v>
      </c>
      <c r="B178" t="str">
        <f>Database!F178</f>
        <v>CAN</v>
      </c>
      <c r="C178">
        <f>Database!G178</f>
        <v>758333</v>
      </c>
      <c r="D178" t="str">
        <f t="shared" si="34"/>
        <v/>
      </c>
      <c r="E178" t="str">
        <f t="shared" si="34"/>
        <v/>
      </c>
      <c r="F178" t="str">
        <f t="shared" si="34"/>
        <v/>
      </c>
      <c r="G178">
        <f t="shared" si="34"/>
        <v>758333</v>
      </c>
      <c r="H178" t="str">
        <f t="shared" si="34"/>
        <v/>
      </c>
      <c r="I178" t="str">
        <f t="shared" si="34"/>
        <v/>
      </c>
      <c r="J178" t="str">
        <f t="shared" si="34"/>
        <v/>
      </c>
      <c r="K178" t="str">
        <f t="shared" si="34"/>
        <v/>
      </c>
      <c r="L178" t="str">
        <f t="shared" si="34"/>
        <v/>
      </c>
      <c r="M178" t="str">
        <f t="shared" si="35"/>
        <v/>
      </c>
      <c r="N178" t="str">
        <f t="shared" si="35"/>
        <v/>
      </c>
      <c r="O178" t="str">
        <f t="shared" si="35"/>
        <v/>
      </c>
      <c r="P178" t="str">
        <f t="shared" si="35"/>
        <v/>
      </c>
      <c r="Q178" t="str">
        <f t="shared" si="35"/>
        <v/>
      </c>
      <c r="R178" t="str">
        <f t="shared" si="35"/>
        <v/>
      </c>
      <c r="S178" t="str">
        <f t="shared" si="35"/>
        <v/>
      </c>
      <c r="T178" t="str">
        <f t="shared" si="35"/>
        <v/>
      </c>
      <c r="U178" t="str">
        <f t="shared" si="35"/>
        <v/>
      </c>
    </row>
    <row r="179" spans="1:21" x14ac:dyDescent="0.25">
      <c r="A179" t="str">
        <f>Database!A179</f>
        <v>CHI</v>
      </c>
      <c r="B179" t="str">
        <f>Database!F179</f>
        <v>CAN</v>
      </c>
      <c r="C179">
        <f>Database!G179</f>
        <v>3500000</v>
      </c>
      <c r="D179" t="str">
        <f t="shared" si="34"/>
        <v/>
      </c>
      <c r="E179" t="str">
        <f t="shared" si="34"/>
        <v/>
      </c>
      <c r="F179" t="str">
        <f t="shared" si="34"/>
        <v/>
      </c>
      <c r="G179">
        <f t="shared" si="34"/>
        <v>3500000</v>
      </c>
      <c r="H179" t="str">
        <f t="shared" si="34"/>
        <v/>
      </c>
      <c r="I179" t="str">
        <f t="shared" si="34"/>
        <v/>
      </c>
      <c r="J179" t="str">
        <f t="shared" si="34"/>
        <v/>
      </c>
      <c r="K179" t="str">
        <f t="shared" si="34"/>
        <v/>
      </c>
      <c r="L179" t="str">
        <f t="shared" si="34"/>
        <v/>
      </c>
      <c r="M179" t="str">
        <f t="shared" si="35"/>
        <v/>
      </c>
      <c r="N179" t="str">
        <f t="shared" si="35"/>
        <v/>
      </c>
      <c r="O179" t="str">
        <f t="shared" si="35"/>
        <v/>
      </c>
      <c r="P179" t="str">
        <f t="shared" si="35"/>
        <v/>
      </c>
      <c r="Q179" t="str">
        <f t="shared" si="35"/>
        <v/>
      </c>
      <c r="R179" t="str">
        <f t="shared" si="35"/>
        <v/>
      </c>
      <c r="S179" t="str">
        <f t="shared" si="35"/>
        <v/>
      </c>
      <c r="T179" t="str">
        <f t="shared" si="35"/>
        <v/>
      </c>
      <c r="U179" t="str">
        <f t="shared" si="35"/>
        <v/>
      </c>
    </row>
    <row r="180" spans="1:21" x14ac:dyDescent="0.25">
      <c r="A180" t="str">
        <f>Database!A180</f>
        <v>CHI</v>
      </c>
      <c r="B180" t="str">
        <f>Database!F180</f>
        <v>CAN</v>
      </c>
      <c r="C180">
        <f>Database!G180</f>
        <v>750000</v>
      </c>
      <c r="D180" t="str">
        <f t="shared" si="34"/>
        <v/>
      </c>
      <c r="E180" t="str">
        <f t="shared" si="34"/>
        <v/>
      </c>
      <c r="F180" t="str">
        <f t="shared" si="34"/>
        <v/>
      </c>
      <c r="G180">
        <f t="shared" si="34"/>
        <v>750000</v>
      </c>
      <c r="H180" t="str">
        <f t="shared" si="34"/>
        <v/>
      </c>
      <c r="I180" t="str">
        <f t="shared" si="34"/>
        <v/>
      </c>
      <c r="J180" t="str">
        <f t="shared" si="34"/>
        <v/>
      </c>
      <c r="K180" t="str">
        <f t="shared" si="34"/>
        <v/>
      </c>
      <c r="L180" t="str">
        <f t="shared" si="34"/>
        <v/>
      </c>
      <c r="M180" t="str">
        <f t="shared" si="35"/>
        <v/>
      </c>
      <c r="N180" t="str">
        <f t="shared" si="35"/>
        <v/>
      </c>
      <c r="O180" t="str">
        <f t="shared" si="35"/>
        <v/>
      </c>
      <c r="P180" t="str">
        <f t="shared" si="35"/>
        <v/>
      </c>
      <c r="Q180" t="str">
        <f t="shared" si="35"/>
        <v/>
      </c>
      <c r="R180" t="str">
        <f t="shared" si="35"/>
        <v/>
      </c>
      <c r="S180" t="str">
        <f t="shared" si="35"/>
        <v/>
      </c>
      <c r="T180" t="str">
        <f t="shared" si="35"/>
        <v/>
      </c>
      <c r="U180" t="str">
        <f t="shared" si="35"/>
        <v/>
      </c>
    </row>
    <row r="181" spans="1:21" x14ac:dyDescent="0.25">
      <c r="A181" t="str">
        <f>Database!A181</f>
        <v>CHI</v>
      </c>
      <c r="B181" t="str">
        <f>Database!F181</f>
        <v>USA</v>
      </c>
      <c r="C181">
        <f>Database!G181</f>
        <v>750000</v>
      </c>
      <c r="D181" t="str">
        <f t="shared" si="34"/>
        <v/>
      </c>
      <c r="E181" t="str">
        <f t="shared" si="34"/>
        <v/>
      </c>
      <c r="F181" t="str">
        <f t="shared" si="34"/>
        <v/>
      </c>
      <c r="G181" t="str">
        <f t="shared" si="34"/>
        <v/>
      </c>
      <c r="H181" t="str">
        <f t="shared" si="34"/>
        <v/>
      </c>
      <c r="I181" t="str">
        <f t="shared" si="34"/>
        <v/>
      </c>
      <c r="J181" t="str">
        <f t="shared" si="34"/>
        <v/>
      </c>
      <c r="K181" t="str">
        <f t="shared" si="34"/>
        <v/>
      </c>
      <c r="L181" t="str">
        <f t="shared" si="34"/>
        <v/>
      </c>
      <c r="M181" t="str">
        <f t="shared" si="35"/>
        <v/>
      </c>
      <c r="N181" t="str">
        <f t="shared" si="35"/>
        <v/>
      </c>
      <c r="O181" t="str">
        <f t="shared" si="35"/>
        <v/>
      </c>
      <c r="P181" t="str">
        <f t="shared" si="35"/>
        <v/>
      </c>
      <c r="Q181" t="str">
        <f t="shared" si="35"/>
        <v/>
      </c>
      <c r="R181" t="str">
        <f t="shared" si="35"/>
        <v/>
      </c>
      <c r="S181" t="str">
        <f t="shared" si="35"/>
        <v/>
      </c>
      <c r="T181">
        <f t="shared" si="35"/>
        <v>750000</v>
      </c>
      <c r="U181" t="str">
        <f t="shared" si="35"/>
        <v/>
      </c>
    </row>
    <row r="182" spans="1:21" x14ac:dyDescent="0.25">
      <c r="A182" t="str">
        <f>Database!A182</f>
        <v>CHI</v>
      </c>
      <c r="B182" t="str">
        <f>Database!F182</f>
        <v>USA</v>
      </c>
      <c r="C182">
        <f>Database!G182</f>
        <v>1350000</v>
      </c>
      <c r="D182" t="str">
        <f t="shared" ref="D182:L191" si="36">IF($B182=D$1,$C182,"")</f>
        <v/>
      </c>
      <c r="E182" t="str">
        <f t="shared" si="36"/>
        <v/>
      </c>
      <c r="F182" t="str">
        <f t="shared" si="36"/>
        <v/>
      </c>
      <c r="G182" t="str">
        <f t="shared" si="36"/>
        <v/>
      </c>
      <c r="H182" t="str">
        <f t="shared" si="36"/>
        <v/>
      </c>
      <c r="I182" t="str">
        <f t="shared" si="36"/>
        <v/>
      </c>
      <c r="J182" t="str">
        <f t="shared" si="36"/>
        <v/>
      </c>
      <c r="K182" t="str">
        <f t="shared" si="36"/>
        <v/>
      </c>
      <c r="L182" t="str">
        <f t="shared" si="36"/>
        <v/>
      </c>
      <c r="M182" t="str">
        <f t="shared" ref="M182:U191" si="37">IF($B182=M$1,$C182,"")</f>
        <v/>
      </c>
      <c r="N182" t="str">
        <f t="shared" si="37"/>
        <v/>
      </c>
      <c r="O182" t="str">
        <f t="shared" si="37"/>
        <v/>
      </c>
      <c r="P182" t="str">
        <f t="shared" si="37"/>
        <v/>
      </c>
      <c r="Q182" t="str">
        <f t="shared" si="37"/>
        <v/>
      </c>
      <c r="R182" t="str">
        <f t="shared" si="37"/>
        <v/>
      </c>
      <c r="S182" t="str">
        <f t="shared" si="37"/>
        <v/>
      </c>
      <c r="T182">
        <f t="shared" si="37"/>
        <v>1350000</v>
      </c>
      <c r="U182" t="str">
        <f t="shared" si="37"/>
        <v/>
      </c>
    </row>
    <row r="183" spans="1:21" x14ac:dyDescent="0.25">
      <c r="A183" t="str">
        <f>Database!A183</f>
        <v>CHI</v>
      </c>
      <c r="B183" t="str">
        <f>Database!F183</f>
        <v>USA</v>
      </c>
      <c r="C183">
        <f>Database!G183</f>
        <v>1200000</v>
      </c>
      <c r="D183" t="str">
        <f t="shared" si="36"/>
        <v/>
      </c>
      <c r="E183" t="str">
        <f t="shared" si="36"/>
        <v/>
      </c>
      <c r="F183" t="str">
        <f t="shared" si="36"/>
        <v/>
      </c>
      <c r="G183" t="str">
        <f t="shared" si="36"/>
        <v/>
      </c>
      <c r="H183" t="str">
        <f t="shared" si="36"/>
        <v/>
      </c>
      <c r="I183" t="str">
        <f t="shared" si="36"/>
        <v/>
      </c>
      <c r="J183" t="str">
        <f t="shared" si="36"/>
        <v/>
      </c>
      <c r="K183" t="str">
        <f t="shared" si="36"/>
        <v/>
      </c>
      <c r="L183" t="str">
        <f t="shared" si="36"/>
        <v/>
      </c>
      <c r="M183" t="str">
        <f t="shared" si="37"/>
        <v/>
      </c>
      <c r="N183" t="str">
        <f t="shared" si="37"/>
        <v/>
      </c>
      <c r="O183" t="str">
        <f t="shared" si="37"/>
        <v/>
      </c>
      <c r="P183" t="str">
        <f t="shared" si="37"/>
        <v/>
      </c>
      <c r="Q183" t="str">
        <f t="shared" si="37"/>
        <v/>
      </c>
      <c r="R183" t="str">
        <f t="shared" si="37"/>
        <v/>
      </c>
      <c r="S183" t="str">
        <f t="shared" si="37"/>
        <v/>
      </c>
      <c r="T183">
        <f t="shared" si="37"/>
        <v>1200000</v>
      </c>
      <c r="U183" t="str">
        <f t="shared" si="37"/>
        <v/>
      </c>
    </row>
    <row r="184" spans="1:21" x14ac:dyDescent="0.25">
      <c r="A184" t="str">
        <f>Database!A184</f>
        <v>CHI</v>
      </c>
      <c r="B184" t="str">
        <f>Database!F184</f>
        <v>USA</v>
      </c>
      <c r="C184">
        <f>Database!G184</f>
        <v>4400000</v>
      </c>
      <c r="D184" t="str">
        <f t="shared" si="36"/>
        <v/>
      </c>
      <c r="E184" t="str">
        <f t="shared" si="36"/>
        <v/>
      </c>
      <c r="F184" t="str">
        <f t="shared" si="36"/>
        <v/>
      </c>
      <c r="G184" t="str">
        <f t="shared" si="36"/>
        <v/>
      </c>
      <c r="H184" t="str">
        <f t="shared" si="36"/>
        <v/>
      </c>
      <c r="I184" t="str">
        <f t="shared" si="36"/>
        <v/>
      </c>
      <c r="J184" t="str">
        <f t="shared" si="36"/>
        <v/>
      </c>
      <c r="K184" t="str">
        <f t="shared" si="36"/>
        <v/>
      </c>
      <c r="L184" t="str">
        <f t="shared" si="36"/>
        <v/>
      </c>
      <c r="M184" t="str">
        <f t="shared" si="37"/>
        <v/>
      </c>
      <c r="N184" t="str">
        <f t="shared" si="37"/>
        <v/>
      </c>
      <c r="O184" t="str">
        <f t="shared" si="37"/>
        <v/>
      </c>
      <c r="P184" t="str">
        <f t="shared" si="37"/>
        <v/>
      </c>
      <c r="Q184" t="str">
        <f t="shared" si="37"/>
        <v/>
      </c>
      <c r="R184" t="str">
        <f t="shared" si="37"/>
        <v/>
      </c>
      <c r="S184" t="str">
        <f t="shared" si="37"/>
        <v/>
      </c>
      <c r="T184">
        <f t="shared" si="37"/>
        <v>4400000</v>
      </c>
      <c r="U184" t="str">
        <f t="shared" si="37"/>
        <v/>
      </c>
    </row>
    <row r="185" spans="1:21" x14ac:dyDescent="0.25">
      <c r="A185" t="str">
        <f>Database!A185</f>
        <v>CHI</v>
      </c>
      <c r="B185" t="str">
        <f>Database!F185</f>
        <v>CAN</v>
      </c>
      <c r="C185">
        <f>Database!G185</f>
        <v>750000</v>
      </c>
      <c r="D185" t="str">
        <f t="shared" si="36"/>
        <v/>
      </c>
      <c r="E185" t="str">
        <f t="shared" si="36"/>
        <v/>
      </c>
      <c r="F185" t="str">
        <f t="shared" si="36"/>
        <v/>
      </c>
      <c r="G185">
        <f t="shared" si="36"/>
        <v>750000</v>
      </c>
      <c r="H185" t="str">
        <f t="shared" si="36"/>
        <v/>
      </c>
      <c r="I185" t="str">
        <f t="shared" si="36"/>
        <v/>
      </c>
      <c r="J185" t="str">
        <f t="shared" si="36"/>
        <v/>
      </c>
      <c r="K185" t="str">
        <f t="shared" si="36"/>
        <v/>
      </c>
      <c r="L185" t="str">
        <f t="shared" si="36"/>
        <v/>
      </c>
      <c r="M185" t="str">
        <f t="shared" si="37"/>
        <v/>
      </c>
      <c r="N185" t="str">
        <f t="shared" si="37"/>
        <v/>
      </c>
      <c r="O185" t="str">
        <f t="shared" si="37"/>
        <v/>
      </c>
      <c r="P185" t="str">
        <f t="shared" si="37"/>
        <v/>
      </c>
      <c r="Q185" t="str">
        <f t="shared" si="37"/>
        <v/>
      </c>
      <c r="R185" t="str">
        <f t="shared" si="37"/>
        <v/>
      </c>
      <c r="S185" t="str">
        <f t="shared" si="37"/>
        <v/>
      </c>
      <c r="T185" t="str">
        <f t="shared" si="37"/>
        <v/>
      </c>
      <c r="U185" t="str">
        <f t="shared" si="37"/>
        <v/>
      </c>
    </row>
    <row r="186" spans="1:21" x14ac:dyDescent="0.25">
      <c r="A186" t="str">
        <f>Database!A186</f>
        <v>CHI</v>
      </c>
      <c r="B186" t="str">
        <f>Database!F186</f>
        <v>FIN</v>
      </c>
      <c r="C186">
        <f>Database!G186</f>
        <v>1000000</v>
      </c>
      <c r="D186" t="str">
        <f t="shared" si="36"/>
        <v/>
      </c>
      <c r="E186" t="str">
        <f t="shared" si="36"/>
        <v/>
      </c>
      <c r="F186" t="str">
        <f t="shared" si="36"/>
        <v/>
      </c>
      <c r="G186" t="str">
        <f t="shared" si="36"/>
        <v/>
      </c>
      <c r="H186" t="str">
        <f t="shared" si="36"/>
        <v/>
      </c>
      <c r="I186" t="str">
        <f t="shared" si="36"/>
        <v/>
      </c>
      <c r="J186" t="str">
        <f t="shared" si="36"/>
        <v/>
      </c>
      <c r="K186" t="str">
        <f t="shared" si="36"/>
        <v/>
      </c>
      <c r="L186">
        <f t="shared" si="36"/>
        <v>1000000</v>
      </c>
      <c r="M186" t="str">
        <f t="shared" si="37"/>
        <v/>
      </c>
      <c r="N186" t="str">
        <f t="shared" si="37"/>
        <v/>
      </c>
      <c r="O186" t="str">
        <f t="shared" si="37"/>
        <v/>
      </c>
      <c r="P186" t="str">
        <f t="shared" si="37"/>
        <v/>
      </c>
      <c r="Q186" t="str">
        <f t="shared" si="37"/>
        <v/>
      </c>
      <c r="R186" t="str">
        <f t="shared" si="37"/>
        <v/>
      </c>
      <c r="S186" t="str">
        <f t="shared" si="37"/>
        <v/>
      </c>
      <c r="T186" t="str">
        <f t="shared" si="37"/>
        <v/>
      </c>
      <c r="U186" t="str">
        <f t="shared" si="37"/>
        <v/>
      </c>
    </row>
    <row r="187" spans="1:21" x14ac:dyDescent="0.25">
      <c r="A187" t="str">
        <f>Database!A187</f>
        <v>CHI</v>
      </c>
      <c r="B187" t="str">
        <f>Database!F187</f>
        <v>USA</v>
      </c>
      <c r="C187">
        <f>Database!G187</f>
        <v>950000</v>
      </c>
      <c r="D187" t="str">
        <f t="shared" si="36"/>
        <v/>
      </c>
      <c r="E187" t="str">
        <f t="shared" si="36"/>
        <v/>
      </c>
      <c r="F187" t="str">
        <f t="shared" si="36"/>
        <v/>
      </c>
      <c r="G187" t="str">
        <f t="shared" si="36"/>
        <v/>
      </c>
      <c r="H187" t="str">
        <f t="shared" si="36"/>
        <v/>
      </c>
      <c r="I187" t="str">
        <f t="shared" si="36"/>
        <v/>
      </c>
      <c r="J187" t="str">
        <f t="shared" si="36"/>
        <v/>
      </c>
      <c r="K187" t="str">
        <f t="shared" si="36"/>
        <v/>
      </c>
      <c r="L187" t="str">
        <f t="shared" si="36"/>
        <v/>
      </c>
      <c r="M187" t="str">
        <f t="shared" si="37"/>
        <v/>
      </c>
      <c r="N187" t="str">
        <f t="shared" si="37"/>
        <v/>
      </c>
      <c r="O187" t="str">
        <f t="shared" si="37"/>
        <v/>
      </c>
      <c r="P187" t="str">
        <f t="shared" si="37"/>
        <v/>
      </c>
      <c r="Q187" t="str">
        <f t="shared" si="37"/>
        <v/>
      </c>
      <c r="R187" t="str">
        <f t="shared" si="37"/>
        <v/>
      </c>
      <c r="S187" t="str">
        <f t="shared" si="37"/>
        <v/>
      </c>
      <c r="T187">
        <f t="shared" si="37"/>
        <v>950000</v>
      </c>
      <c r="U187" t="str">
        <f t="shared" si="37"/>
        <v/>
      </c>
    </row>
    <row r="188" spans="1:21" x14ac:dyDescent="0.25">
      <c r="A188" t="str">
        <f>Database!A188</f>
        <v>CHI</v>
      </c>
      <c r="B188" t="str">
        <f>Database!F188</f>
        <v>USA</v>
      </c>
      <c r="C188">
        <f>Database!G188</f>
        <v>4000000</v>
      </c>
      <c r="D188" t="str">
        <f t="shared" si="36"/>
        <v/>
      </c>
      <c r="E188" t="str">
        <f t="shared" si="36"/>
        <v/>
      </c>
      <c r="F188" t="str">
        <f t="shared" si="36"/>
        <v/>
      </c>
      <c r="G188" t="str">
        <f t="shared" si="36"/>
        <v/>
      </c>
      <c r="H188" t="str">
        <f t="shared" si="36"/>
        <v/>
      </c>
      <c r="I188" t="str">
        <f t="shared" si="36"/>
        <v/>
      </c>
      <c r="J188" t="str">
        <f t="shared" si="36"/>
        <v/>
      </c>
      <c r="K188" t="str">
        <f t="shared" si="36"/>
        <v/>
      </c>
      <c r="L188" t="str">
        <f t="shared" si="36"/>
        <v/>
      </c>
      <c r="M188" t="str">
        <f t="shared" si="37"/>
        <v/>
      </c>
      <c r="N188" t="str">
        <f t="shared" si="37"/>
        <v/>
      </c>
      <c r="O188" t="str">
        <f t="shared" si="37"/>
        <v/>
      </c>
      <c r="P188" t="str">
        <f t="shared" si="37"/>
        <v/>
      </c>
      <c r="Q188" t="str">
        <f t="shared" si="37"/>
        <v/>
      </c>
      <c r="R188" t="str">
        <f t="shared" si="37"/>
        <v/>
      </c>
      <c r="S188" t="str">
        <f t="shared" si="37"/>
        <v/>
      </c>
      <c r="T188">
        <f t="shared" si="37"/>
        <v>4000000</v>
      </c>
      <c r="U188" t="str">
        <f t="shared" si="37"/>
        <v/>
      </c>
    </row>
    <row r="189" spans="1:21" x14ac:dyDescent="0.25">
      <c r="A189" t="str">
        <f>Database!A189</f>
        <v>CHI</v>
      </c>
      <c r="B189" t="str">
        <f>Database!F189</f>
        <v>CAN</v>
      </c>
      <c r="C189">
        <f>Database!G189</f>
        <v>10500000</v>
      </c>
      <c r="D189" t="str">
        <f t="shared" si="36"/>
        <v/>
      </c>
      <c r="E189" t="str">
        <f t="shared" si="36"/>
        <v/>
      </c>
      <c r="F189" t="str">
        <f t="shared" si="36"/>
        <v/>
      </c>
      <c r="G189">
        <f t="shared" si="36"/>
        <v>10500000</v>
      </c>
      <c r="H189" t="str">
        <f t="shared" si="36"/>
        <v/>
      </c>
      <c r="I189" t="str">
        <f t="shared" si="36"/>
        <v/>
      </c>
      <c r="J189" t="str">
        <f t="shared" si="36"/>
        <v/>
      </c>
      <c r="K189" t="str">
        <f t="shared" si="36"/>
        <v/>
      </c>
      <c r="L189" t="str">
        <f t="shared" si="36"/>
        <v/>
      </c>
      <c r="M189" t="str">
        <f t="shared" si="37"/>
        <v/>
      </c>
      <c r="N189" t="str">
        <f t="shared" si="37"/>
        <v/>
      </c>
      <c r="O189" t="str">
        <f t="shared" si="37"/>
        <v/>
      </c>
      <c r="P189" t="str">
        <f t="shared" si="37"/>
        <v/>
      </c>
      <c r="Q189" t="str">
        <f t="shared" si="37"/>
        <v/>
      </c>
      <c r="R189" t="str">
        <f t="shared" si="37"/>
        <v/>
      </c>
      <c r="S189" t="str">
        <f t="shared" si="37"/>
        <v/>
      </c>
      <c r="T189" t="str">
        <f t="shared" si="37"/>
        <v/>
      </c>
      <c r="U189" t="str">
        <f t="shared" si="37"/>
        <v/>
      </c>
    </row>
    <row r="190" spans="1:21" x14ac:dyDescent="0.25">
      <c r="A190" t="str">
        <f>Database!A190</f>
        <v>CHI</v>
      </c>
      <c r="B190" t="str">
        <f>Database!F190</f>
        <v>CAN</v>
      </c>
      <c r="C190">
        <f>Database!G190</f>
        <v>975000</v>
      </c>
      <c r="D190" t="str">
        <f t="shared" si="36"/>
        <v/>
      </c>
      <c r="E190" t="str">
        <f t="shared" si="36"/>
        <v/>
      </c>
      <c r="F190" t="str">
        <f t="shared" si="36"/>
        <v/>
      </c>
      <c r="G190">
        <f t="shared" si="36"/>
        <v>975000</v>
      </c>
      <c r="H190" t="str">
        <f t="shared" si="36"/>
        <v/>
      </c>
      <c r="I190" t="str">
        <f t="shared" si="36"/>
        <v/>
      </c>
      <c r="J190" t="str">
        <f t="shared" si="36"/>
        <v/>
      </c>
      <c r="K190" t="str">
        <f t="shared" si="36"/>
        <v/>
      </c>
      <c r="L190" t="str">
        <f t="shared" si="36"/>
        <v/>
      </c>
      <c r="M190" t="str">
        <f t="shared" si="37"/>
        <v/>
      </c>
      <c r="N190" t="str">
        <f t="shared" si="37"/>
        <v/>
      </c>
      <c r="O190" t="str">
        <f t="shared" si="37"/>
        <v/>
      </c>
      <c r="P190" t="str">
        <f t="shared" si="37"/>
        <v/>
      </c>
      <c r="Q190" t="str">
        <f t="shared" si="37"/>
        <v/>
      </c>
      <c r="R190" t="str">
        <f t="shared" si="37"/>
        <v/>
      </c>
      <c r="S190" t="str">
        <f t="shared" si="37"/>
        <v/>
      </c>
      <c r="T190" t="str">
        <f t="shared" si="37"/>
        <v/>
      </c>
      <c r="U190" t="str">
        <f t="shared" si="37"/>
        <v/>
      </c>
    </row>
    <row r="191" spans="1:21" x14ac:dyDescent="0.25">
      <c r="A191" t="str">
        <f>Database!A191</f>
        <v>CHI</v>
      </c>
      <c r="B191" t="str">
        <f>Database!F191</f>
        <v>DEU</v>
      </c>
      <c r="C191">
        <f>Database!G191</f>
        <v>925000</v>
      </c>
      <c r="D191" t="str">
        <f t="shared" si="36"/>
        <v/>
      </c>
      <c r="E191" t="str">
        <f t="shared" si="36"/>
        <v/>
      </c>
      <c r="F191" t="str">
        <f t="shared" si="36"/>
        <v/>
      </c>
      <c r="G191" t="str">
        <f t="shared" si="36"/>
        <v/>
      </c>
      <c r="H191" t="str">
        <f t="shared" si="36"/>
        <v/>
      </c>
      <c r="I191" t="str">
        <f t="shared" si="36"/>
        <v/>
      </c>
      <c r="J191">
        <f t="shared" si="36"/>
        <v>925000</v>
      </c>
      <c r="K191" t="str">
        <f t="shared" si="36"/>
        <v/>
      </c>
      <c r="L191" t="str">
        <f t="shared" si="36"/>
        <v/>
      </c>
      <c r="M191" t="str">
        <f t="shared" si="37"/>
        <v/>
      </c>
      <c r="N191" t="str">
        <f t="shared" si="37"/>
        <v/>
      </c>
      <c r="O191" t="str">
        <f t="shared" si="37"/>
        <v/>
      </c>
      <c r="P191" t="str">
        <f t="shared" si="37"/>
        <v/>
      </c>
      <c r="Q191" t="str">
        <f t="shared" si="37"/>
        <v/>
      </c>
      <c r="R191" t="str">
        <f t="shared" si="37"/>
        <v/>
      </c>
      <c r="S191" t="str">
        <f t="shared" si="37"/>
        <v/>
      </c>
      <c r="T191" t="str">
        <f t="shared" si="37"/>
        <v/>
      </c>
      <c r="U191" t="str">
        <f t="shared" si="37"/>
        <v/>
      </c>
    </row>
    <row r="192" spans="1:21" x14ac:dyDescent="0.25">
      <c r="A192" t="str">
        <f>Database!A192</f>
        <v>CHI</v>
      </c>
      <c r="B192" t="str">
        <f>Database!F192</f>
        <v>CAN</v>
      </c>
      <c r="C192">
        <f>Database!G192</f>
        <v>750000</v>
      </c>
      <c r="D192" t="str">
        <f t="shared" ref="D192:L201" si="38">IF($B192=D$1,$C192,"")</f>
        <v/>
      </c>
      <c r="E192" t="str">
        <f t="shared" si="38"/>
        <v/>
      </c>
      <c r="F192" t="str">
        <f t="shared" si="38"/>
        <v/>
      </c>
      <c r="G192">
        <f t="shared" si="38"/>
        <v>750000</v>
      </c>
      <c r="H192" t="str">
        <f t="shared" si="38"/>
        <v/>
      </c>
      <c r="I192" t="str">
        <f t="shared" si="38"/>
        <v/>
      </c>
      <c r="J192" t="str">
        <f t="shared" si="38"/>
        <v/>
      </c>
      <c r="K192" t="str">
        <f t="shared" si="38"/>
        <v/>
      </c>
      <c r="L192" t="str">
        <f t="shared" si="38"/>
        <v/>
      </c>
      <c r="M192" t="str">
        <f t="shared" ref="M192:U201" si="39">IF($B192=M$1,$C192,"")</f>
        <v/>
      </c>
      <c r="N192" t="str">
        <f t="shared" si="39"/>
        <v/>
      </c>
      <c r="O192" t="str">
        <f t="shared" si="39"/>
        <v/>
      </c>
      <c r="P192" t="str">
        <f t="shared" si="39"/>
        <v/>
      </c>
      <c r="Q192" t="str">
        <f t="shared" si="39"/>
        <v/>
      </c>
      <c r="R192" t="str">
        <f t="shared" si="39"/>
        <v/>
      </c>
      <c r="S192" t="str">
        <f t="shared" si="39"/>
        <v/>
      </c>
      <c r="T192" t="str">
        <f t="shared" si="39"/>
        <v/>
      </c>
      <c r="U192" t="str">
        <f t="shared" si="39"/>
        <v/>
      </c>
    </row>
    <row r="193" spans="1:21" x14ac:dyDescent="0.25">
      <c r="A193" t="str">
        <f>Database!A193</f>
        <v>CHI</v>
      </c>
      <c r="B193" t="str">
        <f>Database!F193</f>
        <v>CAN</v>
      </c>
      <c r="C193">
        <f>Database!G193</f>
        <v>800000</v>
      </c>
      <c r="D193" t="str">
        <f t="shared" si="38"/>
        <v/>
      </c>
      <c r="E193" t="str">
        <f t="shared" si="38"/>
        <v/>
      </c>
      <c r="F193" t="str">
        <f t="shared" si="38"/>
        <v/>
      </c>
      <c r="G193">
        <f t="shared" si="38"/>
        <v>800000</v>
      </c>
      <c r="H193" t="str">
        <f t="shared" si="38"/>
        <v/>
      </c>
      <c r="I193" t="str">
        <f t="shared" si="38"/>
        <v/>
      </c>
      <c r="J193" t="str">
        <f t="shared" si="38"/>
        <v/>
      </c>
      <c r="K193" t="str">
        <f t="shared" si="38"/>
        <v/>
      </c>
      <c r="L193" t="str">
        <f t="shared" si="38"/>
        <v/>
      </c>
      <c r="M193" t="str">
        <f t="shared" si="39"/>
        <v/>
      </c>
      <c r="N193" t="str">
        <f t="shared" si="39"/>
        <v/>
      </c>
      <c r="O193" t="str">
        <f t="shared" si="39"/>
        <v/>
      </c>
      <c r="P193" t="str">
        <f t="shared" si="39"/>
        <v/>
      </c>
      <c r="Q193" t="str">
        <f t="shared" si="39"/>
        <v/>
      </c>
      <c r="R193" t="str">
        <f t="shared" si="39"/>
        <v/>
      </c>
      <c r="S193" t="str">
        <f t="shared" si="39"/>
        <v/>
      </c>
      <c r="T193" t="str">
        <f t="shared" si="39"/>
        <v/>
      </c>
      <c r="U193" t="str">
        <f t="shared" si="39"/>
        <v/>
      </c>
    </row>
    <row r="194" spans="1:21" x14ac:dyDescent="0.25">
      <c r="A194" t="str">
        <f>Database!A194</f>
        <v>CHI</v>
      </c>
      <c r="B194" t="str">
        <f>Database!F194</f>
        <v>CAN</v>
      </c>
      <c r="C194">
        <f>Database!G194</f>
        <v>3000000</v>
      </c>
      <c r="D194" t="str">
        <f t="shared" si="38"/>
        <v/>
      </c>
      <c r="E194" t="str">
        <f t="shared" si="38"/>
        <v/>
      </c>
      <c r="F194" t="str">
        <f t="shared" si="38"/>
        <v/>
      </c>
      <c r="G194">
        <f t="shared" si="38"/>
        <v>3000000</v>
      </c>
      <c r="H194" t="str">
        <f t="shared" si="38"/>
        <v/>
      </c>
      <c r="I194" t="str">
        <f t="shared" si="38"/>
        <v/>
      </c>
      <c r="J194" t="str">
        <f t="shared" si="38"/>
        <v/>
      </c>
      <c r="K194" t="str">
        <f t="shared" si="38"/>
        <v/>
      </c>
      <c r="L194" t="str">
        <f t="shared" si="38"/>
        <v/>
      </c>
      <c r="M194" t="str">
        <f t="shared" si="39"/>
        <v/>
      </c>
      <c r="N194" t="str">
        <f t="shared" si="39"/>
        <v/>
      </c>
      <c r="O194" t="str">
        <f t="shared" si="39"/>
        <v/>
      </c>
      <c r="P194" t="str">
        <f t="shared" si="39"/>
        <v/>
      </c>
      <c r="Q194" t="str">
        <f t="shared" si="39"/>
        <v/>
      </c>
      <c r="R194" t="str">
        <f t="shared" si="39"/>
        <v/>
      </c>
      <c r="S194" t="str">
        <f t="shared" si="39"/>
        <v/>
      </c>
      <c r="T194" t="str">
        <f t="shared" si="39"/>
        <v/>
      </c>
      <c r="U194" t="str">
        <f t="shared" si="39"/>
        <v/>
      </c>
    </row>
    <row r="195" spans="1:21" x14ac:dyDescent="0.25">
      <c r="A195" t="str">
        <f>Database!A195</f>
        <v>CHI</v>
      </c>
      <c r="B195" t="str">
        <f>Database!F195</f>
        <v>USA</v>
      </c>
      <c r="C195">
        <f>Database!G195</f>
        <v>800000</v>
      </c>
      <c r="D195" t="str">
        <f t="shared" si="38"/>
        <v/>
      </c>
      <c r="E195" t="str">
        <f t="shared" si="38"/>
        <v/>
      </c>
      <c r="F195" t="str">
        <f t="shared" si="38"/>
        <v/>
      </c>
      <c r="G195" t="str">
        <f t="shared" si="38"/>
        <v/>
      </c>
      <c r="H195" t="str">
        <f t="shared" si="38"/>
        <v/>
      </c>
      <c r="I195" t="str">
        <f t="shared" si="38"/>
        <v/>
      </c>
      <c r="J195" t="str">
        <f t="shared" si="38"/>
        <v/>
      </c>
      <c r="K195" t="str">
        <f t="shared" si="38"/>
        <v/>
      </c>
      <c r="L195" t="str">
        <f t="shared" si="38"/>
        <v/>
      </c>
      <c r="M195" t="str">
        <f t="shared" si="39"/>
        <v/>
      </c>
      <c r="N195" t="str">
        <f t="shared" si="39"/>
        <v/>
      </c>
      <c r="O195" t="str">
        <f t="shared" si="39"/>
        <v/>
      </c>
      <c r="P195" t="str">
        <f t="shared" si="39"/>
        <v/>
      </c>
      <c r="Q195" t="str">
        <f t="shared" si="39"/>
        <v/>
      </c>
      <c r="R195" t="str">
        <f t="shared" si="39"/>
        <v/>
      </c>
      <c r="S195" t="str">
        <f t="shared" si="39"/>
        <v/>
      </c>
      <c r="T195">
        <f t="shared" si="39"/>
        <v>800000</v>
      </c>
      <c r="U195" t="str">
        <f t="shared" si="39"/>
        <v/>
      </c>
    </row>
    <row r="196" spans="1:21" x14ac:dyDescent="0.25">
      <c r="A196" t="str">
        <f>Database!A196</f>
        <v>CHI</v>
      </c>
      <c r="B196" t="str">
        <f>Database!F196</f>
        <v>USA</v>
      </c>
      <c r="C196">
        <f>Database!G196</f>
        <v>10500000</v>
      </c>
      <c r="D196" t="str">
        <f t="shared" si="38"/>
        <v/>
      </c>
      <c r="E196" t="str">
        <f t="shared" si="38"/>
        <v/>
      </c>
      <c r="F196" t="str">
        <f t="shared" si="38"/>
        <v/>
      </c>
      <c r="G196" t="str">
        <f t="shared" si="38"/>
        <v/>
      </c>
      <c r="H196" t="str">
        <f t="shared" si="38"/>
        <v/>
      </c>
      <c r="I196" t="str">
        <f t="shared" si="38"/>
        <v/>
      </c>
      <c r="J196" t="str">
        <f t="shared" si="38"/>
        <v/>
      </c>
      <c r="K196" t="str">
        <f t="shared" si="38"/>
        <v/>
      </c>
      <c r="L196" t="str">
        <f t="shared" si="38"/>
        <v/>
      </c>
      <c r="M196" t="str">
        <f t="shared" si="39"/>
        <v/>
      </c>
      <c r="N196" t="str">
        <f t="shared" si="39"/>
        <v/>
      </c>
      <c r="O196" t="str">
        <f t="shared" si="39"/>
        <v/>
      </c>
      <c r="P196" t="str">
        <f t="shared" si="39"/>
        <v/>
      </c>
      <c r="Q196" t="str">
        <f t="shared" si="39"/>
        <v/>
      </c>
      <c r="R196" t="str">
        <f t="shared" si="39"/>
        <v/>
      </c>
      <c r="S196" t="str">
        <f t="shared" si="39"/>
        <v/>
      </c>
      <c r="T196">
        <f t="shared" si="39"/>
        <v>10500000</v>
      </c>
      <c r="U196" t="str">
        <f t="shared" si="39"/>
        <v/>
      </c>
    </row>
    <row r="197" spans="1:21" x14ac:dyDescent="0.25">
      <c r="A197" t="str">
        <f>Database!A197</f>
        <v>CHI</v>
      </c>
      <c r="B197" t="str">
        <f>Database!F197</f>
        <v>CZE</v>
      </c>
      <c r="C197">
        <f>Database!G197</f>
        <v>3800000</v>
      </c>
      <c r="D197" t="str">
        <f t="shared" si="38"/>
        <v/>
      </c>
      <c r="E197" t="str">
        <f t="shared" si="38"/>
        <v/>
      </c>
      <c r="F197" t="str">
        <f t="shared" si="38"/>
        <v/>
      </c>
      <c r="G197" t="str">
        <f t="shared" si="38"/>
        <v/>
      </c>
      <c r="H197" t="str">
        <f t="shared" si="38"/>
        <v/>
      </c>
      <c r="I197">
        <f t="shared" si="38"/>
        <v>3800000</v>
      </c>
      <c r="J197" t="str">
        <f t="shared" si="38"/>
        <v/>
      </c>
      <c r="K197" t="str">
        <f t="shared" si="38"/>
        <v/>
      </c>
      <c r="L197" t="str">
        <f t="shared" si="38"/>
        <v/>
      </c>
      <c r="M197" t="str">
        <f t="shared" si="39"/>
        <v/>
      </c>
      <c r="N197" t="str">
        <f t="shared" si="39"/>
        <v/>
      </c>
      <c r="O197" t="str">
        <f t="shared" si="39"/>
        <v/>
      </c>
      <c r="P197" t="str">
        <f t="shared" si="39"/>
        <v/>
      </c>
      <c r="Q197" t="str">
        <f t="shared" si="39"/>
        <v/>
      </c>
      <c r="R197" t="str">
        <f t="shared" si="39"/>
        <v/>
      </c>
      <c r="S197" t="str">
        <f t="shared" si="39"/>
        <v/>
      </c>
      <c r="T197" t="str">
        <f t="shared" si="39"/>
        <v/>
      </c>
      <c r="U197" t="str">
        <f t="shared" si="39"/>
        <v/>
      </c>
    </row>
    <row r="198" spans="1:21" x14ac:dyDescent="0.25">
      <c r="A198" t="str">
        <f>Database!A198</f>
        <v>CHI</v>
      </c>
      <c r="B198" t="str">
        <f>Database!F198</f>
        <v>CHE</v>
      </c>
      <c r="C198">
        <f>Database!G198</f>
        <v>750000</v>
      </c>
      <c r="D198" t="str">
        <f t="shared" si="38"/>
        <v/>
      </c>
      <c r="E198" t="str">
        <f t="shared" si="38"/>
        <v/>
      </c>
      <c r="F198" t="str">
        <f t="shared" si="38"/>
        <v/>
      </c>
      <c r="G198" t="str">
        <f t="shared" si="38"/>
        <v/>
      </c>
      <c r="H198">
        <f t="shared" si="38"/>
        <v>750000</v>
      </c>
      <c r="I198" t="str">
        <f t="shared" si="38"/>
        <v/>
      </c>
      <c r="J198" t="str">
        <f t="shared" si="38"/>
        <v/>
      </c>
      <c r="K198" t="str">
        <f t="shared" si="38"/>
        <v/>
      </c>
      <c r="L198" t="str">
        <f t="shared" si="38"/>
        <v/>
      </c>
      <c r="M198" t="str">
        <f t="shared" si="39"/>
        <v/>
      </c>
      <c r="N198" t="str">
        <f t="shared" si="39"/>
        <v/>
      </c>
      <c r="O198" t="str">
        <f t="shared" si="39"/>
        <v/>
      </c>
      <c r="P198" t="str">
        <f t="shared" si="39"/>
        <v/>
      </c>
      <c r="Q198" t="str">
        <f t="shared" si="39"/>
        <v/>
      </c>
      <c r="R198" t="str">
        <f t="shared" si="39"/>
        <v/>
      </c>
      <c r="S198" t="str">
        <f t="shared" si="39"/>
        <v/>
      </c>
      <c r="T198" t="str">
        <f t="shared" si="39"/>
        <v/>
      </c>
      <c r="U198" t="str">
        <f t="shared" si="39"/>
        <v/>
      </c>
    </row>
    <row r="199" spans="1:21" x14ac:dyDescent="0.25">
      <c r="A199" t="str">
        <f>Database!A199</f>
        <v>CHI</v>
      </c>
      <c r="B199" t="str">
        <f>Database!F199</f>
        <v>CAN</v>
      </c>
      <c r="C199">
        <f>Database!G199</f>
        <v>800000</v>
      </c>
      <c r="D199" t="str">
        <f t="shared" si="38"/>
        <v/>
      </c>
      <c r="E199" t="str">
        <f t="shared" si="38"/>
        <v/>
      </c>
      <c r="F199" t="str">
        <f t="shared" si="38"/>
        <v/>
      </c>
      <c r="G199">
        <f t="shared" si="38"/>
        <v>800000</v>
      </c>
      <c r="H199" t="str">
        <f t="shared" si="38"/>
        <v/>
      </c>
      <c r="I199" t="str">
        <f t="shared" si="38"/>
        <v/>
      </c>
      <c r="J199" t="str">
        <f t="shared" si="38"/>
        <v/>
      </c>
      <c r="K199" t="str">
        <f t="shared" si="38"/>
        <v/>
      </c>
      <c r="L199" t="str">
        <f t="shared" si="38"/>
        <v/>
      </c>
      <c r="M199" t="str">
        <f t="shared" si="39"/>
        <v/>
      </c>
      <c r="N199" t="str">
        <f t="shared" si="39"/>
        <v/>
      </c>
      <c r="O199" t="str">
        <f t="shared" si="39"/>
        <v/>
      </c>
      <c r="P199" t="str">
        <f t="shared" si="39"/>
        <v/>
      </c>
      <c r="Q199" t="str">
        <f t="shared" si="39"/>
        <v/>
      </c>
      <c r="R199" t="str">
        <f t="shared" si="39"/>
        <v/>
      </c>
      <c r="S199" t="str">
        <f t="shared" si="39"/>
        <v/>
      </c>
      <c r="T199" t="str">
        <f t="shared" si="39"/>
        <v/>
      </c>
      <c r="U199" t="str">
        <f t="shared" si="39"/>
        <v/>
      </c>
    </row>
    <row r="200" spans="1:21" x14ac:dyDescent="0.25">
      <c r="A200" t="str">
        <f>Database!A200</f>
        <v>CHI</v>
      </c>
      <c r="B200" t="str">
        <f>Database!F200</f>
        <v>CAN</v>
      </c>
      <c r="C200">
        <f>Database!G200</f>
        <v>1350000</v>
      </c>
      <c r="D200" t="str">
        <f t="shared" si="38"/>
        <v/>
      </c>
      <c r="E200" t="str">
        <f t="shared" si="38"/>
        <v/>
      </c>
      <c r="F200" t="str">
        <f t="shared" si="38"/>
        <v/>
      </c>
      <c r="G200">
        <f t="shared" si="38"/>
        <v>1350000</v>
      </c>
      <c r="H200" t="str">
        <f t="shared" si="38"/>
        <v/>
      </c>
      <c r="I200" t="str">
        <f t="shared" si="38"/>
        <v/>
      </c>
      <c r="J200" t="str">
        <f t="shared" si="38"/>
        <v/>
      </c>
      <c r="K200" t="str">
        <f t="shared" si="38"/>
        <v/>
      </c>
      <c r="L200" t="str">
        <f t="shared" si="38"/>
        <v/>
      </c>
      <c r="M200" t="str">
        <f t="shared" si="39"/>
        <v/>
      </c>
      <c r="N200" t="str">
        <f t="shared" si="39"/>
        <v/>
      </c>
      <c r="O200" t="str">
        <f t="shared" si="39"/>
        <v/>
      </c>
      <c r="P200" t="str">
        <f t="shared" si="39"/>
        <v/>
      </c>
      <c r="Q200" t="str">
        <f t="shared" si="39"/>
        <v/>
      </c>
      <c r="R200" t="str">
        <f t="shared" si="39"/>
        <v/>
      </c>
      <c r="S200" t="str">
        <f t="shared" si="39"/>
        <v/>
      </c>
      <c r="T200" t="str">
        <f t="shared" si="39"/>
        <v/>
      </c>
      <c r="U200" t="str">
        <f t="shared" si="39"/>
        <v/>
      </c>
    </row>
    <row r="201" spans="1:21" x14ac:dyDescent="0.25">
      <c r="A201" t="str">
        <f>Database!A201</f>
        <v>CHI</v>
      </c>
      <c r="B201" t="str">
        <f>Database!F201</f>
        <v>USA</v>
      </c>
      <c r="C201">
        <f>Database!G201</f>
        <v>1150000</v>
      </c>
      <c r="D201" t="str">
        <f t="shared" si="38"/>
        <v/>
      </c>
      <c r="E201" t="str">
        <f t="shared" si="38"/>
        <v/>
      </c>
      <c r="F201" t="str">
        <f t="shared" si="38"/>
        <v/>
      </c>
      <c r="G201" t="str">
        <f t="shared" si="38"/>
        <v/>
      </c>
      <c r="H201" t="str">
        <f t="shared" si="38"/>
        <v/>
      </c>
      <c r="I201" t="str">
        <f t="shared" si="38"/>
        <v/>
      </c>
      <c r="J201" t="str">
        <f t="shared" si="38"/>
        <v/>
      </c>
      <c r="K201" t="str">
        <f t="shared" si="38"/>
        <v/>
      </c>
      <c r="L201" t="str">
        <f t="shared" si="38"/>
        <v/>
      </c>
      <c r="M201" t="str">
        <f t="shared" si="39"/>
        <v/>
      </c>
      <c r="N201" t="str">
        <f t="shared" si="39"/>
        <v/>
      </c>
      <c r="O201" t="str">
        <f t="shared" si="39"/>
        <v/>
      </c>
      <c r="P201" t="str">
        <f t="shared" si="39"/>
        <v/>
      </c>
      <c r="Q201" t="str">
        <f t="shared" si="39"/>
        <v/>
      </c>
      <c r="R201" t="str">
        <f t="shared" si="39"/>
        <v/>
      </c>
      <c r="S201" t="str">
        <f t="shared" si="39"/>
        <v/>
      </c>
      <c r="T201">
        <f t="shared" si="39"/>
        <v>1150000</v>
      </c>
      <c r="U201" t="str">
        <f t="shared" si="39"/>
        <v/>
      </c>
    </row>
    <row r="202" spans="1:21" x14ac:dyDescent="0.25">
      <c r="A202" t="str">
        <f>Database!A202</f>
        <v>CHI</v>
      </c>
      <c r="B202" t="str">
        <f>Database!F202</f>
        <v>USA</v>
      </c>
      <c r="C202">
        <f>Database!G202</f>
        <v>9500000</v>
      </c>
      <c r="D202" t="str">
        <f t="shared" ref="D202:L211" si="40">IF($B202=D$1,$C202,"")</f>
        <v/>
      </c>
      <c r="E202" t="str">
        <f t="shared" si="40"/>
        <v/>
      </c>
      <c r="F202" t="str">
        <f t="shared" si="40"/>
        <v/>
      </c>
      <c r="G202" t="str">
        <f t="shared" si="40"/>
        <v/>
      </c>
      <c r="H202" t="str">
        <f t="shared" si="40"/>
        <v/>
      </c>
      <c r="I202" t="str">
        <f t="shared" si="40"/>
        <v/>
      </c>
      <c r="J202" t="str">
        <f t="shared" si="40"/>
        <v/>
      </c>
      <c r="K202" t="str">
        <f t="shared" si="40"/>
        <v/>
      </c>
      <c r="L202" t="str">
        <f t="shared" si="40"/>
        <v/>
      </c>
      <c r="M202" t="str">
        <f t="shared" ref="M202:U211" si="41">IF($B202=M$1,$C202,"")</f>
        <v/>
      </c>
      <c r="N202" t="str">
        <f t="shared" si="41"/>
        <v/>
      </c>
      <c r="O202" t="str">
        <f t="shared" si="41"/>
        <v/>
      </c>
      <c r="P202" t="str">
        <f t="shared" si="41"/>
        <v/>
      </c>
      <c r="Q202" t="str">
        <f t="shared" si="41"/>
        <v/>
      </c>
      <c r="R202" t="str">
        <f t="shared" si="41"/>
        <v/>
      </c>
      <c r="S202" t="str">
        <f t="shared" si="41"/>
        <v/>
      </c>
      <c r="T202">
        <f t="shared" si="41"/>
        <v>9500000</v>
      </c>
      <c r="U202" t="str">
        <f t="shared" si="41"/>
        <v/>
      </c>
    </row>
    <row r="203" spans="1:21" x14ac:dyDescent="0.25">
      <c r="A203" t="str">
        <f>Database!A203</f>
        <v>CHI</v>
      </c>
      <c r="B203" t="str">
        <f>Database!F203</f>
        <v>CAN</v>
      </c>
      <c r="C203">
        <f>Database!G203</f>
        <v>758333</v>
      </c>
      <c r="D203" t="str">
        <f t="shared" si="40"/>
        <v/>
      </c>
      <c r="E203" t="str">
        <f t="shared" si="40"/>
        <v/>
      </c>
      <c r="F203" t="str">
        <f t="shared" si="40"/>
        <v/>
      </c>
      <c r="G203">
        <f t="shared" si="40"/>
        <v>758333</v>
      </c>
      <c r="H203" t="str">
        <f t="shared" si="40"/>
        <v/>
      </c>
      <c r="I203" t="str">
        <f t="shared" si="40"/>
        <v/>
      </c>
      <c r="J203" t="str">
        <f t="shared" si="40"/>
        <v/>
      </c>
      <c r="K203" t="str">
        <f t="shared" si="40"/>
        <v/>
      </c>
      <c r="L203" t="str">
        <f t="shared" si="40"/>
        <v/>
      </c>
      <c r="M203" t="str">
        <f t="shared" si="41"/>
        <v/>
      </c>
      <c r="N203" t="str">
        <f t="shared" si="41"/>
        <v/>
      </c>
      <c r="O203" t="str">
        <f t="shared" si="41"/>
        <v/>
      </c>
      <c r="P203" t="str">
        <f t="shared" si="41"/>
        <v/>
      </c>
      <c r="Q203" t="str">
        <f t="shared" si="41"/>
        <v/>
      </c>
      <c r="R203" t="str">
        <f t="shared" si="41"/>
        <v/>
      </c>
      <c r="S203" t="str">
        <f t="shared" si="41"/>
        <v/>
      </c>
      <c r="T203" t="str">
        <f t="shared" si="41"/>
        <v/>
      </c>
      <c r="U203" t="str">
        <f t="shared" si="41"/>
        <v/>
      </c>
    </row>
    <row r="204" spans="1:21" x14ac:dyDescent="0.25">
      <c r="A204" t="str">
        <f>Database!A204</f>
        <v>CHI</v>
      </c>
      <c r="B204" t="str">
        <f>Database!F204</f>
        <v>USA</v>
      </c>
      <c r="C204">
        <f>Database!G204</f>
        <v>5000000</v>
      </c>
      <c r="D204" t="str">
        <f t="shared" si="40"/>
        <v/>
      </c>
      <c r="E204" t="str">
        <f t="shared" si="40"/>
        <v/>
      </c>
      <c r="F204" t="str">
        <f t="shared" si="40"/>
        <v/>
      </c>
      <c r="G204" t="str">
        <f t="shared" si="40"/>
        <v/>
      </c>
      <c r="H204" t="str">
        <f t="shared" si="40"/>
        <v/>
      </c>
      <c r="I204" t="str">
        <f t="shared" si="40"/>
        <v/>
      </c>
      <c r="J204" t="str">
        <f t="shared" si="40"/>
        <v/>
      </c>
      <c r="K204" t="str">
        <f t="shared" si="40"/>
        <v/>
      </c>
      <c r="L204" t="str">
        <f t="shared" si="40"/>
        <v/>
      </c>
      <c r="M204" t="str">
        <f t="shared" si="41"/>
        <v/>
      </c>
      <c r="N204" t="str">
        <f t="shared" si="41"/>
        <v/>
      </c>
      <c r="O204" t="str">
        <f t="shared" si="41"/>
        <v/>
      </c>
      <c r="P204" t="str">
        <f t="shared" si="41"/>
        <v/>
      </c>
      <c r="Q204" t="str">
        <f t="shared" si="41"/>
        <v/>
      </c>
      <c r="R204" t="str">
        <f t="shared" si="41"/>
        <v/>
      </c>
      <c r="S204" t="str">
        <f t="shared" si="41"/>
        <v/>
      </c>
      <c r="T204">
        <f t="shared" si="41"/>
        <v>5000000</v>
      </c>
      <c r="U204" t="str">
        <f t="shared" si="41"/>
        <v/>
      </c>
    </row>
    <row r="205" spans="1:21" x14ac:dyDescent="0.25">
      <c r="A205" t="str">
        <f>Database!A205</f>
        <v>COL</v>
      </c>
      <c r="B205" t="str">
        <f>Database!F205</f>
        <v>CAN</v>
      </c>
      <c r="C205">
        <f>Database!G205</f>
        <v>908333</v>
      </c>
      <c r="D205" t="str">
        <f t="shared" si="40"/>
        <v/>
      </c>
      <c r="E205" t="str">
        <f t="shared" si="40"/>
        <v/>
      </c>
      <c r="F205" t="str">
        <f t="shared" si="40"/>
        <v/>
      </c>
      <c r="G205">
        <f t="shared" si="40"/>
        <v>908333</v>
      </c>
      <c r="H205" t="str">
        <f t="shared" si="40"/>
        <v/>
      </c>
      <c r="I205" t="str">
        <f t="shared" si="40"/>
        <v/>
      </c>
      <c r="J205" t="str">
        <f t="shared" si="40"/>
        <v/>
      </c>
      <c r="K205" t="str">
        <f t="shared" si="40"/>
        <v/>
      </c>
      <c r="L205" t="str">
        <f t="shared" si="40"/>
        <v/>
      </c>
      <c r="M205" t="str">
        <f t="shared" si="41"/>
        <v/>
      </c>
      <c r="N205" t="str">
        <f t="shared" si="41"/>
        <v/>
      </c>
      <c r="O205" t="str">
        <f t="shared" si="41"/>
        <v/>
      </c>
      <c r="P205" t="str">
        <f t="shared" si="41"/>
        <v/>
      </c>
      <c r="Q205" t="str">
        <f t="shared" si="41"/>
        <v/>
      </c>
      <c r="R205" t="str">
        <f t="shared" si="41"/>
        <v/>
      </c>
      <c r="S205" t="str">
        <f t="shared" si="41"/>
        <v/>
      </c>
      <c r="T205" t="str">
        <f t="shared" si="41"/>
        <v/>
      </c>
      <c r="U205" t="str">
        <f t="shared" si="41"/>
        <v/>
      </c>
    </row>
    <row r="206" spans="1:21" x14ac:dyDescent="0.25">
      <c r="A206" t="str">
        <f>Database!A206</f>
        <v>COL</v>
      </c>
      <c r="B206" t="str">
        <f>Database!F206</f>
        <v>BUL</v>
      </c>
      <c r="C206">
        <f>Database!G206</f>
        <v>3400000</v>
      </c>
      <c r="D206" t="str">
        <f t="shared" si="40"/>
        <v/>
      </c>
      <c r="E206" t="str">
        <f t="shared" si="40"/>
        <v/>
      </c>
      <c r="F206">
        <f t="shared" si="40"/>
        <v>3400000</v>
      </c>
      <c r="G206" t="str">
        <f t="shared" si="40"/>
        <v/>
      </c>
      <c r="H206" t="str">
        <f t="shared" si="40"/>
        <v/>
      </c>
      <c r="I206" t="str">
        <f t="shared" si="40"/>
        <v/>
      </c>
      <c r="J206" t="str">
        <f t="shared" si="40"/>
        <v/>
      </c>
      <c r="K206" t="str">
        <f t="shared" si="40"/>
        <v/>
      </c>
      <c r="L206" t="str">
        <f t="shared" si="40"/>
        <v/>
      </c>
      <c r="M206" t="str">
        <f t="shared" si="41"/>
        <v/>
      </c>
      <c r="N206" t="str">
        <f t="shared" si="41"/>
        <v/>
      </c>
      <c r="O206" t="str">
        <f t="shared" si="41"/>
        <v/>
      </c>
      <c r="P206" t="str">
        <f t="shared" si="41"/>
        <v/>
      </c>
      <c r="Q206" t="str">
        <f t="shared" si="41"/>
        <v/>
      </c>
      <c r="R206" t="str">
        <f t="shared" si="41"/>
        <v/>
      </c>
      <c r="S206" t="str">
        <f t="shared" si="41"/>
        <v/>
      </c>
      <c r="T206" t="str">
        <f t="shared" si="41"/>
        <v/>
      </c>
      <c r="U206" t="str">
        <f t="shared" si="41"/>
        <v/>
      </c>
    </row>
    <row r="207" spans="1:21" x14ac:dyDescent="0.25">
      <c r="A207" t="str">
        <f>Database!A207</f>
        <v>COL</v>
      </c>
      <c r="B207" t="str">
        <f>Database!F207</f>
        <v>CAN</v>
      </c>
      <c r="C207">
        <f>Database!G207</f>
        <v>1250000</v>
      </c>
      <c r="D207" t="str">
        <f t="shared" si="40"/>
        <v/>
      </c>
      <c r="E207" t="str">
        <f t="shared" si="40"/>
        <v/>
      </c>
      <c r="F207" t="str">
        <f t="shared" si="40"/>
        <v/>
      </c>
      <c r="G207">
        <f t="shared" si="40"/>
        <v>1250000</v>
      </c>
      <c r="H207" t="str">
        <f t="shared" si="40"/>
        <v/>
      </c>
      <c r="I207" t="str">
        <f t="shared" si="40"/>
        <v/>
      </c>
      <c r="J207" t="str">
        <f t="shared" si="40"/>
        <v/>
      </c>
      <c r="K207" t="str">
        <f t="shared" si="40"/>
        <v/>
      </c>
      <c r="L207" t="str">
        <f t="shared" si="40"/>
        <v/>
      </c>
      <c r="M207" t="str">
        <f t="shared" si="41"/>
        <v/>
      </c>
      <c r="N207" t="str">
        <f t="shared" si="41"/>
        <v/>
      </c>
      <c r="O207" t="str">
        <f t="shared" si="41"/>
        <v/>
      </c>
      <c r="P207" t="str">
        <f t="shared" si="41"/>
        <v/>
      </c>
      <c r="Q207" t="str">
        <f t="shared" si="41"/>
        <v/>
      </c>
      <c r="R207" t="str">
        <f t="shared" si="41"/>
        <v/>
      </c>
      <c r="S207" t="str">
        <f t="shared" si="41"/>
        <v/>
      </c>
      <c r="T207" t="str">
        <f t="shared" si="41"/>
        <v/>
      </c>
      <c r="U207" t="str">
        <f t="shared" si="41"/>
        <v/>
      </c>
    </row>
    <row r="208" spans="1:21" x14ac:dyDescent="0.25">
      <c r="A208" t="str">
        <f>Database!A208</f>
        <v>COL</v>
      </c>
      <c r="B208" t="str">
        <f>Database!F208</f>
        <v>SWE</v>
      </c>
      <c r="C208">
        <f>Database!G208</f>
        <v>750000</v>
      </c>
      <c r="D208" t="str">
        <f t="shared" si="40"/>
        <v/>
      </c>
      <c r="E208" t="str">
        <f t="shared" si="40"/>
        <v/>
      </c>
      <c r="F208" t="str">
        <f t="shared" si="40"/>
        <v/>
      </c>
      <c r="G208" t="str">
        <f t="shared" si="40"/>
        <v/>
      </c>
      <c r="H208" t="str">
        <f t="shared" si="40"/>
        <v/>
      </c>
      <c r="I208" t="str">
        <f t="shared" si="40"/>
        <v/>
      </c>
      <c r="J208" t="str">
        <f t="shared" si="40"/>
        <v/>
      </c>
      <c r="K208" t="str">
        <f t="shared" si="40"/>
        <v/>
      </c>
      <c r="L208" t="str">
        <f t="shared" si="40"/>
        <v/>
      </c>
      <c r="M208" t="str">
        <f t="shared" si="41"/>
        <v/>
      </c>
      <c r="N208" t="str">
        <f t="shared" si="41"/>
        <v/>
      </c>
      <c r="O208" t="str">
        <f t="shared" si="41"/>
        <v/>
      </c>
      <c r="P208" t="str">
        <f t="shared" si="41"/>
        <v/>
      </c>
      <c r="Q208" t="str">
        <f t="shared" si="41"/>
        <v/>
      </c>
      <c r="R208" t="str">
        <f t="shared" si="41"/>
        <v/>
      </c>
      <c r="S208">
        <f t="shared" si="41"/>
        <v>750000</v>
      </c>
      <c r="T208" t="str">
        <f t="shared" si="41"/>
        <v/>
      </c>
      <c r="U208" t="str">
        <f t="shared" si="41"/>
        <v/>
      </c>
    </row>
    <row r="209" spans="1:21" x14ac:dyDescent="0.25">
      <c r="A209" t="str">
        <f>Database!A209</f>
        <v>COL</v>
      </c>
      <c r="B209" t="str">
        <f>Database!F209</f>
        <v>FIN</v>
      </c>
      <c r="C209">
        <f>Database!G209</f>
        <v>4500000</v>
      </c>
      <c r="D209" t="str">
        <f t="shared" si="40"/>
        <v/>
      </c>
      <c r="E209" t="str">
        <f t="shared" si="40"/>
        <v/>
      </c>
      <c r="F209" t="str">
        <f t="shared" si="40"/>
        <v/>
      </c>
      <c r="G209" t="str">
        <f t="shared" si="40"/>
        <v/>
      </c>
      <c r="H209" t="str">
        <f t="shared" si="40"/>
        <v/>
      </c>
      <c r="I209" t="str">
        <f t="shared" si="40"/>
        <v/>
      </c>
      <c r="J209" t="str">
        <f t="shared" si="40"/>
        <v/>
      </c>
      <c r="K209" t="str">
        <f t="shared" si="40"/>
        <v/>
      </c>
      <c r="L209">
        <f t="shared" si="40"/>
        <v>4500000</v>
      </c>
      <c r="M209" t="str">
        <f t="shared" si="41"/>
        <v/>
      </c>
      <c r="N209" t="str">
        <f t="shared" si="41"/>
        <v/>
      </c>
      <c r="O209" t="str">
        <f t="shared" si="41"/>
        <v/>
      </c>
      <c r="P209" t="str">
        <f t="shared" si="41"/>
        <v/>
      </c>
      <c r="Q209" t="str">
        <f t="shared" si="41"/>
        <v/>
      </c>
      <c r="R209" t="str">
        <f t="shared" si="41"/>
        <v/>
      </c>
      <c r="S209" t="str">
        <f t="shared" si="41"/>
        <v/>
      </c>
      <c r="T209" t="str">
        <f t="shared" si="41"/>
        <v/>
      </c>
      <c r="U209" t="str">
        <f t="shared" si="41"/>
        <v/>
      </c>
    </row>
    <row r="210" spans="1:21" x14ac:dyDescent="0.25">
      <c r="A210" t="str">
        <f>Database!A210</f>
        <v>COL</v>
      </c>
      <c r="B210" t="str">
        <f>Database!F210</f>
        <v>CAN</v>
      </c>
      <c r="C210">
        <f>Database!G210</f>
        <v>894167</v>
      </c>
      <c r="D210" t="str">
        <f t="shared" si="40"/>
        <v/>
      </c>
      <c r="E210" t="str">
        <f t="shared" si="40"/>
        <v/>
      </c>
      <c r="F210" t="str">
        <f t="shared" si="40"/>
        <v/>
      </c>
      <c r="G210">
        <f t="shared" si="40"/>
        <v>894167</v>
      </c>
      <c r="H210" t="str">
        <f t="shared" si="40"/>
        <v/>
      </c>
      <c r="I210" t="str">
        <f t="shared" si="40"/>
        <v/>
      </c>
      <c r="J210" t="str">
        <f t="shared" si="40"/>
        <v/>
      </c>
      <c r="K210" t="str">
        <f t="shared" si="40"/>
        <v/>
      </c>
      <c r="L210" t="str">
        <f t="shared" si="40"/>
        <v/>
      </c>
      <c r="M210" t="str">
        <f t="shared" si="41"/>
        <v/>
      </c>
      <c r="N210" t="str">
        <f t="shared" si="41"/>
        <v/>
      </c>
      <c r="O210" t="str">
        <f t="shared" si="41"/>
        <v/>
      </c>
      <c r="P210" t="str">
        <f t="shared" si="41"/>
        <v/>
      </c>
      <c r="Q210" t="str">
        <f t="shared" si="41"/>
        <v/>
      </c>
      <c r="R210" t="str">
        <f t="shared" si="41"/>
        <v/>
      </c>
      <c r="S210" t="str">
        <f t="shared" si="41"/>
        <v/>
      </c>
      <c r="T210" t="str">
        <f t="shared" si="41"/>
        <v/>
      </c>
      <c r="U210" t="str">
        <f t="shared" si="41"/>
        <v/>
      </c>
    </row>
    <row r="211" spans="1:21" x14ac:dyDescent="0.25">
      <c r="A211" t="str">
        <f>Database!A211</f>
        <v>COL</v>
      </c>
      <c r="B211" t="str">
        <f>Database!F211</f>
        <v>CAN</v>
      </c>
      <c r="C211">
        <f>Database!G211</f>
        <v>762500</v>
      </c>
      <c r="D211" t="str">
        <f t="shared" si="40"/>
        <v/>
      </c>
      <c r="E211" t="str">
        <f t="shared" si="40"/>
        <v/>
      </c>
      <c r="F211" t="str">
        <f t="shared" si="40"/>
        <v/>
      </c>
      <c r="G211">
        <f t="shared" si="40"/>
        <v>762500</v>
      </c>
      <c r="H211" t="str">
        <f t="shared" si="40"/>
        <v/>
      </c>
      <c r="I211" t="str">
        <f t="shared" si="40"/>
        <v/>
      </c>
      <c r="J211" t="str">
        <f t="shared" si="40"/>
        <v/>
      </c>
      <c r="K211" t="str">
        <f t="shared" si="40"/>
        <v/>
      </c>
      <c r="L211" t="str">
        <f t="shared" si="40"/>
        <v/>
      </c>
      <c r="M211" t="str">
        <f t="shared" si="41"/>
        <v/>
      </c>
      <c r="N211" t="str">
        <f t="shared" si="41"/>
        <v/>
      </c>
      <c r="O211" t="str">
        <f t="shared" si="41"/>
        <v/>
      </c>
      <c r="P211" t="str">
        <f t="shared" si="41"/>
        <v/>
      </c>
      <c r="Q211" t="str">
        <f t="shared" si="41"/>
        <v/>
      </c>
      <c r="R211" t="str">
        <f t="shared" si="41"/>
        <v/>
      </c>
      <c r="S211" t="str">
        <f t="shared" si="41"/>
        <v/>
      </c>
      <c r="T211" t="str">
        <f t="shared" si="41"/>
        <v/>
      </c>
      <c r="U211" t="str">
        <f t="shared" si="41"/>
        <v/>
      </c>
    </row>
    <row r="212" spans="1:21" x14ac:dyDescent="0.25">
      <c r="A212" t="str">
        <f>Database!A212</f>
        <v>COL</v>
      </c>
      <c r="B212" t="str">
        <f>Database!F212</f>
        <v>CAN</v>
      </c>
      <c r="C212">
        <f>Database!G212</f>
        <v>9000000</v>
      </c>
      <c r="D212" t="str">
        <f t="shared" ref="D212:L221" si="42">IF($B212=D$1,$C212,"")</f>
        <v/>
      </c>
      <c r="E212" t="str">
        <f t="shared" si="42"/>
        <v/>
      </c>
      <c r="F212" t="str">
        <f t="shared" si="42"/>
        <v/>
      </c>
      <c r="G212">
        <f t="shared" si="42"/>
        <v>9000000</v>
      </c>
      <c r="H212" t="str">
        <f t="shared" si="42"/>
        <v/>
      </c>
      <c r="I212" t="str">
        <f t="shared" si="42"/>
        <v/>
      </c>
      <c r="J212" t="str">
        <f t="shared" si="42"/>
        <v/>
      </c>
      <c r="K212" t="str">
        <f t="shared" si="42"/>
        <v/>
      </c>
      <c r="L212" t="str">
        <f t="shared" si="42"/>
        <v/>
      </c>
      <c r="M212" t="str">
        <f t="shared" ref="M212:U221" si="43">IF($B212=M$1,$C212,"")</f>
        <v/>
      </c>
      <c r="N212" t="str">
        <f t="shared" si="43"/>
        <v/>
      </c>
      <c r="O212" t="str">
        <f t="shared" si="43"/>
        <v/>
      </c>
      <c r="P212" t="str">
        <f t="shared" si="43"/>
        <v/>
      </c>
      <c r="Q212" t="str">
        <f t="shared" si="43"/>
        <v/>
      </c>
      <c r="R212" t="str">
        <f t="shared" si="43"/>
        <v/>
      </c>
      <c r="S212" t="str">
        <f t="shared" si="43"/>
        <v/>
      </c>
      <c r="T212" t="str">
        <f t="shared" si="43"/>
        <v/>
      </c>
      <c r="U212" t="str">
        <f t="shared" si="43"/>
        <v/>
      </c>
    </row>
    <row r="213" spans="1:21" x14ac:dyDescent="0.25">
      <c r="A213" t="str">
        <f>Database!A213</f>
        <v>COL</v>
      </c>
      <c r="B213" t="str">
        <f>Database!F213</f>
        <v>CAN</v>
      </c>
      <c r="C213">
        <f>Database!G213</f>
        <v>1250000</v>
      </c>
      <c r="D213" t="str">
        <f t="shared" si="42"/>
        <v/>
      </c>
      <c r="E213" t="str">
        <f t="shared" si="42"/>
        <v/>
      </c>
      <c r="F213" t="str">
        <f t="shared" si="42"/>
        <v/>
      </c>
      <c r="G213">
        <f t="shared" si="42"/>
        <v>1250000</v>
      </c>
      <c r="H213" t="str">
        <f t="shared" si="42"/>
        <v/>
      </c>
      <c r="I213" t="str">
        <f t="shared" si="42"/>
        <v/>
      </c>
      <c r="J213" t="str">
        <f t="shared" si="42"/>
        <v/>
      </c>
      <c r="K213" t="str">
        <f t="shared" si="42"/>
        <v/>
      </c>
      <c r="L213" t="str">
        <f t="shared" si="42"/>
        <v/>
      </c>
      <c r="M213" t="str">
        <f t="shared" si="43"/>
        <v/>
      </c>
      <c r="N213" t="str">
        <f t="shared" si="43"/>
        <v/>
      </c>
      <c r="O213" t="str">
        <f t="shared" si="43"/>
        <v/>
      </c>
      <c r="P213" t="str">
        <f t="shared" si="43"/>
        <v/>
      </c>
      <c r="Q213" t="str">
        <f t="shared" si="43"/>
        <v/>
      </c>
      <c r="R213" t="str">
        <f t="shared" si="43"/>
        <v/>
      </c>
      <c r="S213" t="str">
        <f t="shared" si="43"/>
        <v/>
      </c>
      <c r="T213" t="str">
        <f t="shared" si="43"/>
        <v/>
      </c>
      <c r="U213" t="str">
        <f t="shared" si="43"/>
        <v/>
      </c>
    </row>
    <row r="214" spans="1:21" x14ac:dyDescent="0.25">
      <c r="A214" t="str">
        <f>Database!A214</f>
        <v>COL</v>
      </c>
      <c r="B214" t="str">
        <f>Database!F214</f>
        <v>CAN</v>
      </c>
      <c r="C214">
        <f>Database!G214</f>
        <v>4100000</v>
      </c>
      <c r="D214" t="str">
        <f t="shared" si="42"/>
        <v/>
      </c>
      <c r="E214" t="str">
        <f t="shared" si="42"/>
        <v/>
      </c>
      <c r="F214" t="str">
        <f t="shared" si="42"/>
        <v/>
      </c>
      <c r="G214">
        <f t="shared" si="42"/>
        <v>4100000</v>
      </c>
      <c r="H214" t="str">
        <f t="shared" si="42"/>
        <v/>
      </c>
      <c r="I214" t="str">
        <f t="shared" si="42"/>
        <v/>
      </c>
      <c r="J214" t="str">
        <f t="shared" si="42"/>
        <v/>
      </c>
      <c r="K214" t="str">
        <f t="shared" si="42"/>
        <v/>
      </c>
      <c r="L214" t="str">
        <f t="shared" si="42"/>
        <v/>
      </c>
      <c r="M214" t="str">
        <f t="shared" si="43"/>
        <v/>
      </c>
      <c r="N214" t="str">
        <f t="shared" si="43"/>
        <v/>
      </c>
      <c r="O214" t="str">
        <f t="shared" si="43"/>
        <v/>
      </c>
      <c r="P214" t="str">
        <f t="shared" si="43"/>
        <v/>
      </c>
      <c r="Q214" t="str">
        <f t="shared" si="43"/>
        <v/>
      </c>
      <c r="R214" t="str">
        <f t="shared" si="43"/>
        <v/>
      </c>
      <c r="S214" t="str">
        <f t="shared" si="43"/>
        <v/>
      </c>
      <c r="T214" t="str">
        <f t="shared" si="43"/>
        <v/>
      </c>
      <c r="U214" t="str">
        <f t="shared" si="43"/>
        <v/>
      </c>
    </row>
    <row r="215" spans="1:21" x14ac:dyDescent="0.25">
      <c r="A215" t="str">
        <f>Database!A215</f>
        <v>COL</v>
      </c>
      <c r="B215" t="str">
        <f>Database!F215</f>
        <v>USA</v>
      </c>
      <c r="C215">
        <f>Database!G215</f>
        <v>6000000</v>
      </c>
      <c r="D215" t="str">
        <f t="shared" si="42"/>
        <v/>
      </c>
      <c r="E215" t="str">
        <f t="shared" si="42"/>
        <v/>
      </c>
      <c r="F215" t="str">
        <f t="shared" si="42"/>
        <v/>
      </c>
      <c r="G215" t="str">
        <f t="shared" si="42"/>
        <v/>
      </c>
      <c r="H215" t="str">
        <f t="shared" si="42"/>
        <v/>
      </c>
      <c r="I215" t="str">
        <f t="shared" si="42"/>
        <v/>
      </c>
      <c r="J215" t="str">
        <f t="shared" si="42"/>
        <v/>
      </c>
      <c r="K215" t="str">
        <f t="shared" si="42"/>
        <v/>
      </c>
      <c r="L215" t="str">
        <f t="shared" si="42"/>
        <v/>
      </c>
      <c r="M215" t="str">
        <f t="shared" si="43"/>
        <v/>
      </c>
      <c r="N215" t="str">
        <f t="shared" si="43"/>
        <v/>
      </c>
      <c r="O215" t="str">
        <f t="shared" si="43"/>
        <v/>
      </c>
      <c r="P215" t="str">
        <f t="shared" si="43"/>
        <v/>
      </c>
      <c r="Q215" t="str">
        <f t="shared" si="43"/>
        <v/>
      </c>
      <c r="R215" t="str">
        <f t="shared" si="43"/>
        <v/>
      </c>
      <c r="S215" t="str">
        <f t="shared" si="43"/>
        <v/>
      </c>
      <c r="T215">
        <f t="shared" si="43"/>
        <v>6000000</v>
      </c>
      <c r="U215" t="str">
        <f t="shared" si="43"/>
        <v/>
      </c>
    </row>
    <row r="216" spans="1:21" x14ac:dyDescent="0.25">
      <c r="A216" t="str">
        <f>Database!A216</f>
        <v>COL</v>
      </c>
      <c r="B216" t="str">
        <f>Database!F216</f>
        <v>SWE</v>
      </c>
      <c r="C216">
        <f>Database!G216</f>
        <v>7000000</v>
      </c>
      <c r="D216" t="str">
        <f t="shared" si="42"/>
        <v/>
      </c>
      <c r="E216" t="str">
        <f t="shared" si="42"/>
        <v/>
      </c>
      <c r="F216" t="str">
        <f t="shared" si="42"/>
        <v/>
      </c>
      <c r="G216" t="str">
        <f t="shared" si="42"/>
        <v/>
      </c>
      <c r="H216" t="str">
        <f t="shared" si="42"/>
        <v/>
      </c>
      <c r="I216" t="str">
        <f t="shared" si="42"/>
        <v/>
      </c>
      <c r="J216" t="str">
        <f t="shared" si="42"/>
        <v/>
      </c>
      <c r="K216" t="str">
        <f t="shared" si="42"/>
        <v/>
      </c>
      <c r="L216" t="str">
        <f t="shared" si="42"/>
        <v/>
      </c>
      <c r="M216" t="str">
        <f t="shared" si="43"/>
        <v/>
      </c>
      <c r="N216" t="str">
        <f t="shared" si="43"/>
        <v/>
      </c>
      <c r="O216" t="str">
        <f t="shared" si="43"/>
        <v/>
      </c>
      <c r="P216" t="str">
        <f t="shared" si="43"/>
        <v/>
      </c>
      <c r="Q216" t="str">
        <f t="shared" si="43"/>
        <v/>
      </c>
      <c r="R216" t="str">
        <f t="shared" si="43"/>
        <v/>
      </c>
      <c r="S216">
        <f t="shared" si="43"/>
        <v>7000000</v>
      </c>
      <c r="T216" t="str">
        <f t="shared" si="43"/>
        <v/>
      </c>
      <c r="U216" t="str">
        <f t="shared" si="43"/>
        <v/>
      </c>
    </row>
    <row r="217" spans="1:21" x14ac:dyDescent="0.25">
      <c r="A217" t="str">
        <f>Database!A217</f>
        <v>COL</v>
      </c>
      <c r="B217" t="str">
        <f>Database!F217</f>
        <v>USA</v>
      </c>
      <c r="C217">
        <f>Database!G217</f>
        <v>3500000</v>
      </c>
      <c r="D217" t="str">
        <f t="shared" si="42"/>
        <v/>
      </c>
      <c r="E217" t="str">
        <f t="shared" si="42"/>
        <v/>
      </c>
      <c r="F217" t="str">
        <f t="shared" si="42"/>
        <v/>
      </c>
      <c r="G217" t="str">
        <f t="shared" si="42"/>
        <v/>
      </c>
      <c r="H217" t="str">
        <f t="shared" si="42"/>
        <v/>
      </c>
      <c r="I217" t="str">
        <f t="shared" si="42"/>
        <v/>
      </c>
      <c r="J217" t="str">
        <f t="shared" si="42"/>
        <v/>
      </c>
      <c r="K217" t="str">
        <f t="shared" si="42"/>
        <v/>
      </c>
      <c r="L217" t="str">
        <f t="shared" si="42"/>
        <v/>
      </c>
      <c r="M217" t="str">
        <f t="shared" si="43"/>
        <v/>
      </c>
      <c r="N217" t="str">
        <f t="shared" si="43"/>
        <v/>
      </c>
      <c r="O217" t="str">
        <f t="shared" si="43"/>
        <v/>
      </c>
      <c r="P217" t="str">
        <f t="shared" si="43"/>
        <v/>
      </c>
      <c r="Q217" t="str">
        <f t="shared" si="43"/>
        <v/>
      </c>
      <c r="R217" t="str">
        <f t="shared" si="43"/>
        <v/>
      </c>
      <c r="S217" t="str">
        <f t="shared" si="43"/>
        <v/>
      </c>
      <c r="T217">
        <f t="shared" si="43"/>
        <v>3500000</v>
      </c>
      <c r="U217" t="str">
        <f t="shared" si="43"/>
        <v/>
      </c>
    </row>
    <row r="218" spans="1:21" x14ac:dyDescent="0.25">
      <c r="A218" t="str">
        <f>Database!A218</f>
        <v>COL</v>
      </c>
      <c r="B218" t="str">
        <f>Database!F218</f>
        <v>CAN</v>
      </c>
      <c r="C218">
        <f>Database!G218</f>
        <v>987500</v>
      </c>
      <c r="D218" t="str">
        <f t="shared" si="42"/>
        <v/>
      </c>
      <c r="E218" t="str">
        <f t="shared" si="42"/>
        <v/>
      </c>
      <c r="F218" t="str">
        <f t="shared" si="42"/>
        <v/>
      </c>
      <c r="G218">
        <f t="shared" si="42"/>
        <v>987500</v>
      </c>
      <c r="H218" t="str">
        <f t="shared" si="42"/>
        <v/>
      </c>
      <c r="I218" t="str">
        <f t="shared" si="42"/>
        <v/>
      </c>
      <c r="J218" t="str">
        <f t="shared" si="42"/>
        <v/>
      </c>
      <c r="K218" t="str">
        <f t="shared" si="42"/>
        <v/>
      </c>
      <c r="L218" t="str">
        <f t="shared" si="42"/>
        <v/>
      </c>
      <c r="M218" t="str">
        <f t="shared" si="43"/>
        <v/>
      </c>
      <c r="N218" t="str">
        <f t="shared" si="43"/>
        <v/>
      </c>
      <c r="O218" t="str">
        <f t="shared" si="43"/>
        <v/>
      </c>
      <c r="P218" t="str">
        <f t="shared" si="43"/>
        <v/>
      </c>
      <c r="Q218" t="str">
        <f t="shared" si="43"/>
        <v/>
      </c>
      <c r="R218" t="str">
        <f t="shared" si="43"/>
        <v/>
      </c>
      <c r="S218" t="str">
        <f t="shared" si="43"/>
        <v/>
      </c>
      <c r="T218" t="str">
        <f t="shared" si="43"/>
        <v/>
      </c>
      <c r="U218" t="str">
        <f t="shared" si="43"/>
        <v/>
      </c>
    </row>
    <row r="219" spans="1:21" x14ac:dyDescent="0.25">
      <c r="A219" t="str">
        <f>Database!A219</f>
        <v>COL</v>
      </c>
      <c r="B219" t="str">
        <f>Database!F219</f>
        <v>USA</v>
      </c>
      <c r="C219">
        <f>Database!G219</f>
        <v>1050000</v>
      </c>
      <c r="D219" t="str">
        <f t="shared" si="42"/>
        <v/>
      </c>
      <c r="E219" t="str">
        <f t="shared" si="42"/>
        <v/>
      </c>
      <c r="F219" t="str">
        <f t="shared" si="42"/>
        <v/>
      </c>
      <c r="G219" t="str">
        <f t="shared" si="42"/>
        <v/>
      </c>
      <c r="H219" t="str">
        <f t="shared" si="42"/>
        <v/>
      </c>
      <c r="I219" t="str">
        <f t="shared" si="42"/>
        <v/>
      </c>
      <c r="J219" t="str">
        <f t="shared" si="42"/>
        <v/>
      </c>
      <c r="K219" t="str">
        <f t="shared" si="42"/>
        <v/>
      </c>
      <c r="L219" t="str">
        <f t="shared" si="42"/>
        <v/>
      </c>
      <c r="M219" t="str">
        <f t="shared" si="43"/>
        <v/>
      </c>
      <c r="N219" t="str">
        <f t="shared" si="43"/>
        <v/>
      </c>
      <c r="O219" t="str">
        <f t="shared" si="43"/>
        <v/>
      </c>
      <c r="P219" t="str">
        <f t="shared" si="43"/>
        <v/>
      </c>
      <c r="Q219" t="str">
        <f t="shared" si="43"/>
        <v/>
      </c>
      <c r="R219" t="str">
        <f t="shared" si="43"/>
        <v/>
      </c>
      <c r="S219" t="str">
        <f t="shared" si="43"/>
        <v/>
      </c>
      <c r="T219">
        <f t="shared" si="43"/>
        <v>1050000</v>
      </c>
      <c r="U219" t="str">
        <f t="shared" si="43"/>
        <v/>
      </c>
    </row>
    <row r="220" spans="1:21" x14ac:dyDescent="0.25">
      <c r="A220" t="str">
        <f>Database!A220</f>
        <v>COL</v>
      </c>
      <c r="B220" t="str">
        <f>Database!F220</f>
        <v>CZE</v>
      </c>
      <c r="C220">
        <f>Database!G220</f>
        <v>800000</v>
      </c>
      <c r="D220" t="str">
        <f t="shared" si="42"/>
        <v/>
      </c>
      <c r="E220" t="str">
        <f t="shared" si="42"/>
        <v/>
      </c>
      <c r="F220" t="str">
        <f t="shared" si="42"/>
        <v/>
      </c>
      <c r="G220" t="str">
        <f t="shared" si="42"/>
        <v/>
      </c>
      <c r="H220" t="str">
        <f t="shared" si="42"/>
        <v/>
      </c>
      <c r="I220">
        <f t="shared" si="42"/>
        <v>800000</v>
      </c>
      <c r="J220" t="str">
        <f t="shared" si="42"/>
        <v/>
      </c>
      <c r="K220" t="str">
        <f t="shared" si="42"/>
        <v/>
      </c>
      <c r="L220" t="str">
        <f t="shared" si="42"/>
        <v/>
      </c>
      <c r="M220" t="str">
        <f t="shared" si="43"/>
        <v/>
      </c>
      <c r="N220" t="str">
        <f t="shared" si="43"/>
        <v/>
      </c>
      <c r="O220" t="str">
        <f t="shared" si="43"/>
        <v/>
      </c>
      <c r="P220" t="str">
        <f t="shared" si="43"/>
        <v/>
      </c>
      <c r="Q220" t="str">
        <f t="shared" si="43"/>
        <v/>
      </c>
      <c r="R220" t="str">
        <f t="shared" si="43"/>
        <v/>
      </c>
      <c r="S220" t="str">
        <f t="shared" si="43"/>
        <v/>
      </c>
      <c r="T220" t="str">
        <f t="shared" si="43"/>
        <v/>
      </c>
      <c r="U220" t="str">
        <f t="shared" si="43"/>
        <v/>
      </c>
    </row>
    <row r="221" spans="1:21" x14ac:dyDescent="0.25">
      <c r="A221" t="str">
        <f>Database!A221</f>
        <v>COL</v>
      </c>
      <c r="B221" t="str">
        <f>Database!F221</f>
        <v>FIN</v>
      </c>
      <c r="C221">
        <f>Database!G221</f>
        <v>9250000</v>
      </c>
      <c r="D221" t="str">
        <f t="shared" si="42"/>
        <v/>
      </c>
      <c r="E221" t="str">
        <f t="shared" si="42"/>
        <v/>
      </c>
      <c r="F221" t="str">
        <f t="shared" si="42"/>
        <v/>
      </c>
      <c r="G221" t="str">
        <f t="shared" si="42"/>
        <v/>
      </c>
      <c r="H221" t="str">
        <f t="shared" si="42"/>
        <v/>
      </c>
      <c r="I221" t="str">
        <f t="shared" si="42"/>
        <v/>
      </c>
      <c r="J221" t="str">
        <f t="shared" si="42"/>
        <v/>
      </c>
      <c r="K221" t="str">
        <f t="shared" si="42"/>
        <v/>
      </c>
      <c r="L221">
        <f t="shared" si="42"/>
        <v>9250000</v>
      </c>
      <c r="M221" t="str">
        <f t="shared" si="43"/>
        <v/>
      </c>
      <c r="N221" t="str">
        <f t="shared" si="43"/>
        <v/>
      </c>
      <c r="O221" t="str">
        <f t="shared" si="43"/>
        <v/>
      </c>
      <c r="P221" t="str">
        <f t="shared" si="43"/>
        <v/>
      </c>
      <c r="Q221" t="str">
        <f t="shared" si="43"/>
        <v/>
      </c>
      <c r="R221" t="str">
        <f t="shared" si="43"/>
        <v/>
      </c>
      <c r="S221" t="str">
        <f t="shared" si="43"/>
        <v/>
      </c>
      <c r="T221" t="str">
        <f t="shared" si="43"/>
        <v/>
      </c>
      <c r="U221" t="str">
        <f t="shared" si="43"/>
        <v/>
      </c>
    </row>
    <row r="222" spans="1:21" x14ac:dyDescent="0.25">
      <c r="A222" t="str">
        <f>Database!A222</f>
        <v>COL</v>
      </c>
      <c r="B222" t="str">
        <f>Database!F222</f>
        <v>CAN</v>
      </c>
      <c r="C222">
        <f>Database!G222</f>
        <v>6300000</v>
      </c>
      <c r="D222" t="str">
        <f t="shared" ref="D222:L231" si="44">IF($B222=D$1,$C222,"")</f>
        <v/>
      </c>
      <c r="E222" t="str">
        <f t="shared" si="44"/>
        <v/>
      </c>
      <c r="F222" t="str">
        <f t="shared" si="44"/>
        <v/>
      </c>
      <c r="G222">
        <f t="shared" si="44"/>
        <v>6300000</v>
      </c>
      <c r="H222" t="str">
        <f t="shared" si="44"/>
        <v/>
      </c>
      <c r="I222" t="str">
        <f t="shared" si="44"/>
        <v/>
      </c>
      <c r="J222" t="str">
        <f t="shared" si="44"/>
        <v/>
      </c>
      <c r="K222" t="str">
        <f t="shared" si="44"/>
        <v/>
      </c>
      <c r="L222" t="str">
        <f t="shared" si="44"/>
        <v/>
      </c>
      <c r="M222" t="str">
        <f t="shared" ref="M222:U231" si="45">IF($B222=M$1,$C222,"")</f>
        <v/>
      </c>
      <c r="N222" t="str">
        <f t="shared" si="45"/>
        <v/>
      </c>
      <c r="O222" t="str">
        <f t="shared" si="45"/>
        <v/>
      </c>
      <c r="P222" t="str">
        <f t="shared" si="45"/>
        <v/>
      </c>
      <c r="Q222" t="str">
        <f t="shared" si="45"/>
        <v/>
      </c>
      <c r="R222" t="str">
        <f t="shared" si="45"/>
        <v/>
      </c>
      <c r="S222" t="str">
        <f t="shared" si="45"/>
        <v/>
      </c>
      <c r="T222" t="str">
        <f t="shared" si="45"/>
        <v/>
      </c>
      <c r="U222" t="str">
        <f t="shared" si="45"/>
        <v/>
      </c>
    </row>
    <row r="223" spans="1:21" x14ac:dyDescent="0.25">
      <c r="A223" t="str">
        <f>Database!A223</f>
        <v>COL</v>
      </c>
      <c r="B223" t="str">
        <f>Database!F223</f>
        <v>CZE</v>
      </c>
      <c r="C223">
        <f>Database!G223</f>
        <v>2000000</v>
      </c>
      <c r="D223" t="str">
        <f t="shared" si="44"/>
        <v/>
      </c>
      <c r="E223" t="str">
        <f t="shared" si="44"/>
        <v/>
      </c>
      <c r="F223" t="str">
        <f t="shared" si="44"/>
        <v/>
      </c>
      <c r="G223" t="str">
        <f t="shared" si="44"/>
        <v/>
      </c>
      <c r="H223" t="str">
        <f t="shared" si="44"/>
        <v/>
      </c>
      <c r="I223">
        <f t="shared" si="44"/>
        <v>2000000</v>
      </c>
      <c r="J223" t="str">
        <f t="shared" si="44"/>
        <v/>
      </c>
      <c r="K223" t="str">
        <f t="shared" si="44"/>
        <v/>
      </c>
      <c r="L223" t="str">
        <f t="shared" si="44"/>
        <v/>
      </c>
      <c r="M223" t="str">
        <f t="shared" si="45"/>
        <v/>
      </c>
      <c r="N223" t="str">
        <f t="shared" si="45"/>
        <v/>
      </c>
      <c r="O223" t="str">
        <f t="shared" si="45"/>
        <v/>
      </c>
      <c r="P223" t="str">
        <f t="shared" si="45"/>
        <v/>
      </c>
      <c r="Q223" t="str">
        <f t="shared" si="45"/>
        <v/>
      </c>
      <c r="R223" t="str">
        <f t="shared" si="45"/>
        <v/>
      </c>
      <c r="S223" t="str">
        <f t="shared" si="45"/>
        <v/>
      </c>
      <c r="T223" t="str">
        <f t="shared" si="45"/>
        <v/>
      </c>
      <c r="U223" t="str">
        <f t="shared" si="45"/>
        <v/>
      </c>
    </row>
    <row r="224" spans="1:21" x14ac:dyDescent="0.25">
      <c r="A224" t="str">
        <f>Database!A224</f>
        <v>COL</v>
      </c>
      <c r="B224" t="str">
        <f>Database!F224</f>
        <v>CAN</v>
      </c>
      <c r="C224">
        <f>Database!G224</f>
        <v>5000000</v>
      </c>
      <c r="D224" t="str">
        <f t="shared" si="44"/>
        <v/>
      </c>
      <c r="E224" t="str">
        <f t="shared" si="44"/>
        <v/>
      </c>
      <c r="F224" t="str">
        <f t="shared" si="44"/>
        <v/>
      </c>
      <c r="G224">
        <f t="shared" si="44"/>
        <v>5000000</v>
      </c>
      <c r="H224" t="str">
        <f t="shared" si="44"/>
        <v/>
      </c>
      <c r="I224" t="str">
        <f t="shared" si="44"/>
        <v/>
      </c>
      <c r="J224" t="str">
        <f t="shared" si="44"/>
        <v/>
      </c>
      <c r="K224" t="str">
        <f t="shared" si="44"/>
        <v/>
      </c>
      <c r="L224" t="str">
        <f t="shared" si="44"/>
        <v/>
      </c>
      <c r="M224" t="str">
        <f t="shared" si="45"/>
        <v/>
      </c>
      <c r="N224" t="str">
        <f t="shared" si="45"/>
        <v/>
      </c>
      <c r="O224" t="str">
        <f t="shared" si="45"/>
        <v/>
      </c>
      <c r="P224" t="str">
        <f t="shared" si="45"/>
        <v/>
      </c>
      <c r="Q224" t="str">
        <f t="shared" si="45"/>
        <v/>
      </c>
      <c r="R224" t="str">
        <f t="shared" si="45"/>
        <v/>
      </c>
      <c r="S224" t="str">
        <f t="shared" si="45"/>
        <v/>
      </c>
      <c r="T224" t="str">
        <f t="shared" si="45"/>
        <v/>
      </c>
      <c r="U224" t="str">
        <f t="shared" si="45"/>
        <v/>
      </c>
    </row>
    <row r="225" spans="1:21" x14ac:dyDescent="0.25">
      <c r="A225" t="str">
        <f>Database!A225</f>
        <v>COL</v>
      </c>
      <c r="B225" t="str">
        <f>Database!F225</f>
        <v>CAN</v>
      </c>
      <c r="C225">
        <f>Database!G225</f>
        <v>762500</v>
      </c>
      <c r="D225" t="str">
        <f t="shared" si="44"/>
        <v/>
      </c>
      <c r="E225" t="str">
        <f t="shared" si="44"/>
        <v/>
      </c>
      <c r="F225" t="str">
        <f t="shared" si="44"/>
        <v/>
      </c>
      <c r="G225">
        <f t="shared" si="44"/>
        <v>762500</v>
      </c>
      <c r="H225" t="str">
        <f t="shared" si="44"/>
        <v/>
      </c>
      <c r="I225" t="str">
        <f t="shared" si="44"/>
        <v/>
      </c>
      <c r="J225" t="str">
        <f t="shared" si="44"/>
        <v/>
      </c>
      <c r="K225" t="str">
        <f t="shared" si="44"/>
        <v/>
      </c>
      <c r="L225" t="str">
        <f t="shared" si="44"/>
        <v/>
      </c>
      <c r="M225" t="str">
        <f t="shared" si="45"/>
        <v/>
      </c>
      <c r="N225" t="str">
        <f t="shared" si="45"/>
        <v/>
      </c>
      <c r="O225" t="str">
        <f t="shared" si="45"/>
        <v/>
      </c>
      <c r="P225" t="str">
        <f t="shared" si="45"/>
        <v/>
      </c>
      <c r="Q225" t="str">
        <f t="shared" si="45"/>
        <v/>
      </c>
      <c r="R225" t="str">
        <f t="shared" si="45"/>
        <v/>
      </c>
      <c r="S225" t="str">
        <f t="shared" si="45"/>
        <v/>
      </c>
      <c r="T225" t="str">
        <f t="shared" si="45"/>
        <v/>
      </c>
      <c r="U225" t="str">
        <f t="shared" si="45"/>
        <v/>
      </c>
    </row>
    <row r="226" spans="1:21" x14ac:dyDescent="0.25">
      <c r="A226" t="str">
        <f>Database!A226</f>
        <v>COL</v>
      </c>
      <c r="B226" t="str">
        <f>Database!F226</f>
        <v>RUS</v>
      </c>
      <c r="C226">
        <f>Database!G226</f>
        <v>6125000</v>
      </c>
      <c r="D226" t="str">
        <f t="shared" si="44"/>
        <v/>
      </c>
      <c r="E226" t="str">
        <f t="shared" si="44"/>
        <v/>
      </c>
      <c r="F226" t="str">
        <f t="shared" si="44"/>
        <v/>
      </c>
      <c r="G226" t="str">
        <f t="shared" si="44"/>
        <v/>
      </c>
      <c r="H226" t="str">
        <f t="shared" si="44"/>
        <v/>
      </c>
      <c r="I226" t="str">
        <f t="shared" si="44"/>
        <v/>
      </c>
      <c r="J226" t="str">
        <f t="shared" si="44"/>
        <v/>
      </c>
      <c r="K226" t="str">
        <f t="shared" si="44"/>
        <v/>
      </c>
      <c r="L226" t="str">
        <f t="shared" si="44"/>
        <v/>
      </c>
      <c r="M226" t="str">
        <f t="shared" si="45"/>
        <v/>
      </c>
      <c r="N226" t="str">
        <f t="shared" si="45"/>
        <v/>
      </c>
      <c r="O226" t="str">
        <f t="shared" si="45"/>
        <v/>
      </c>
      <c r="P226">
        <f t="shared" si="45"/>
        <v>6125000</v>
      </c>
      <c r="Q226" t="str">
        <f t="shared" si="45"/>
        <v/>
      </c>
      <c r="R226" t="str">
        <f t="shared" si="45"/>
        <v/>
      </c>
      <c r="S226" t="str">
        <f t="shared" si="45"/>
        <v/>
      </c>
      <c r="T226" t="str">
        <f t="shared" si="45"/>
        <v/>
      </c>
      <c r="U226" t="str">
        <f t="shared" si="45"/>
        <v/>
      </c>
    </row>
    <row r="227" spans="1:21" x14ac:dyDescent="0.25">
      <c r="A227" t="str">
        <f>Database!A227</f>
        <v>DAL</v>
      </c>
      <c r="B227" t="str">
        <f>Database!F227</f>
        <v>CAN</v>
      </c>
      <c r="C227">
        <f>Database!G227</f>
        <v>1850000</v>
      </c>
      <c r="D227" t="str">
        <f t="shared" si="44"/>
        <v/>
      </c>
      <c r="E227" t="str">
        <f t="shared" si="44"/>
        <v/>
      </c>
      <c r="F227" t="str">
        <f t="shared" si="44"/>
        <v/>
      </c>
      <c r="G227">
        <f t="shared" si="44"/>
        <v>1850000</v>
      </c>
      <c r="H227" t="str">
        <f t="shared" si="44"/>
        <v/>
      </c>
      <c r="I227" t="str">
        <f t="shared" si="44"/>
        <v/>
      </c>
      <c r="J227" t="str">
        <f t="shared" si="44"/>
        <v/>
      </c>
      <c r="K227" t="str">
        <f t="shared" si="44"/>
        <v/>
      </c>
      <c r="L227" t="str">
        <f t="shared" si="44"/>
        <v/>
      </c>
      <c r="M227" t="str">
        <f t="shared" si="45"/>
        <v/>
      </c>
      <c r="N227" t="str">
        <f t="shared" si="45"/>
        <v/>
      </c>
      <c r="O227" t="str">
        <f t="shared" si="45"/>
        <v/>
      </c>
      <c r="P227" t="str">
        <f t="shared" si="45"/>
        <v/>
      </c>
      <c r="Q227" t="str">
        <f t="shared" si="45"/>
        <v/>
      </c>
      <c r="R227" t="str">
        <f t="shared" si="45"/>
        <v/>
      </c>
      <c r="S227" t="str">
        <f t="shared" si="45"/>
        <v/>
      </c>
      <c r="T227" t="str">
        <f t="shared" si="45"/>
        <v/>
      </c>
      <c r="U227" t="str">
        <f t="shared" si="45"/>
        <v/>
      </c>
    </row>
    <row r="228" spans="1:21" x14ac:dyDescent="0.25">
      <c r="A228" t="str">
        <f>Database!A228</f>
        <v>DAL</v>
      </c>
      <c r="B228" t="str">
        <f>Database!F228</f>
        <v>RUS</v>
      </c>
      <c r="C228">
        <f>Database!G228</f>
        <v>2900000</v>
      </c>
      <c r="D228" t="str">
        <f t="shared" si="44"/>
        <v/>
      </c>
      <c r="E228" t="str">
        <f t="shared" si="44"/>
        <v/>
      </c>
      <c r="F228" t="str">
        <f t="shared" si="44"/>
        <v/>
      </c>
      <c r="G228" t="str">
        <f t="shared" si="44"/>
        <v/>
      </c>
      <c r="H228" t="str">
        <f t="shared" si="44"/>
        <v/>
      </c>
      <c r="I228" t="str">
        <f t="shared" si="44"/>
        <v/>
      </c>
      <c r="J228" t="str">
        <f t="shared" si="44"/>
        <v/>
      </c>
      <c r="K228" t="str">
        <f t="shared" si="44"/>
        <v/>
      </c>
      <c r="L228" t="str">
        <f t="shared" si="44"/>
        <v/>
      </c>
      <c r="M228" t="str">
        <f t="shared" si="45"/>
        <v/>
      </c>
      <c r="N228" t="str">
        <f t="shared" si="45"/>
        <v/>
      </c>
      <c r="O228" t="str">
        <f t="shared" si="45"/>
        <v/>
      </c>
      <c r="P228">
        <f t="shared" si="45"/>
        <v>2900000</v>
      </c>
      <c r="Q228" t="str">
        <f t="shared" si="45"/>
        <v/>
      </c>
      <c r="R228" t="str">
        <f t="shared" si="45"/>
        <v/>
      </c>
      <c r="S228" t="str">
        <f t="shared" si="45"/>
        <v/>
      </c>
      <c r="T228" t="str">
        <f t="shared" si="45"/>
        <v/>
      </c>
      <c r="U228" t="str">
        <f t="shared" si="45"/>
        <v/>
      </c>
    </row>
    <row r="229" spans="1:21" x14ac:dyDescent="0.25">
      <c r="A229" t="str">
        <f>Database!A229</f>
        <v>DAL</v>
      </c>
      <c r="B229" t="str">
        <f>Database!F229</f>
        <v>FIN</v>
      </c>
      <c r="C229">
        <f>Database!G229</f>
        <v>5800000</v>
      </c>
      <c r="D229" t="str">
        <f t="shared" si="44"/>
        <v/>
      </c>
      <c r="E229" t="str">
        <f t="shared" si="44"/>
        <v/>
      </c>
      <c r="F229" t="str">
        <f t="shared" si="44"/>
        <v/>
      </c>
      <c r="G229" t="str">
        <f t="shared" si="44"/>
        <v/>
      </c>
      <c r="H229" t="str">
        <f t="shared" si="44"/>
        <v/>
      </c>
      <c r="I229" t="str">
        <f t="shared" si="44"/>
        <v/>
      </c>
      <c r="J229" t="str">
        <f t="shared" si="44"/>
        <v/>
      </c>
      <c r="K229" t="str">
        <f t="shared" si="44"/>
        <v/>
      </c>
      <c r="L229">
        <f t="shared" si="44"/>
        <v>5800000</v>
      </c>
      <c r="M229" t="str">
        <f t="shared" si="45"/>
        <v/>
      </c>
      <c r="N229" t="str">
        <f t="shared" si="45"/>
        <v/>
      </c>
      <c r="O229" t="str">
        <f t="shared" si="45"/>
        <v/>
      </c>
      <c r="P229" t="str">
        <f t="shared" si="45"/>
        <v/>
      </c>
      <c r="Q229" t="str">
        <f t="shared" si="45"/>
        <v/>
      </c>
      <c r="R229" t="str">
        <f t="shared" si="45"/>
        <v/>
      </c>
      <c r="S229" t="str">
        <f t="shared" si="45"/>
        <v/>
      </c>
      <c r="T229" t="str">
        <f t="shared" si="45"/>
        <v/>
      </c>
      <c r="U229" t="str">
        <f t="shared" si="45"/>
        <v/>
      </c>
    </row>
    <row r="230" spans="1:21" x14ac:dyDescent="0.25">
      <c r="A230" t="str">
        <f>Database!A230</f>
        <v>DAL</v>
      </c>
      <c r="B230" t="str">
        <f>Database!F230</f>
        <v>SWE</v>
      </c>
      <c r="C230">
        <f>Database!G230</f>
        <v>750000</v>
      </c>
      <c r="D230" t="str">
        <f t="shared" si="44"/>
        <v/>
      </c>
      <c r="E230" t="str">
        <f t="shared" si="44"/>
        <v/>
      </c>
      <c r="F230" t="str">
        <f t="shared" si="44"/>
        <v/>
      </c>
      <c r="G230" t="str">
        <f t="shared" si="44"/>
        <v/>
      </c>
      <c r="H230" t="str">
        <f t="shared" si="44"/>
        <v/>
      </c>
      <c r="I230" t="str">
        <f t="shared" si="44"/>
        <v/>
      </c>
      <c r="J230" t="str">
        <f t="shared" si="44"/>
        <v/>
      </c>
      <c r="K230" t="str">
        <f t="shared" si="44"/>
        <v/>
      </c>
      <c r="L230" t="str">
        <f t="shared" si="44"/>
        <v/>
      </c>
      <c r="M230" t="str">
        <f t="shared" si="45"/>
        <v/>
      </c>
      <c r="N230" t="str">
        <f t="shared" si="45"/>
        <v/>
      </c>
      <c r="O230" t="str">
        <f t="shared" si="45"/>
        <v/>
      </c>
      <c r="P230" t="str">
        <f t="shared" si="45"/>
        <v/>
      </c>
      <c r="Q230" t="str">
        <f t="shared" si="45"/>
        <v/>
      </c>
      <c r="R230" t="str">
        <f t="shared" si="45"/>
        <v/>
      </c>
      <c r="S230">
        <f t="shared" si="45"/>
        <v>750000</v>
      </c>
      <c r="T230" t="str">
        <f t="shared" si="45"/>
        <v/>
      </c>
      <c r="U230" t="str">
        <f t="shared" si="45"/>
        <v/>
      </c>
    </row>
    <row r="231" spans="1:21" x14ac:dyDescent="0.25">
      <c r="A231" t="str">
        <f>Database!A231</f>
        <v>DAL</v>
      </c>
      <c r="B231" t="str">
        <f>Database!F231</f>
        <v>SWE</v>
      </c>
      <c r="C231">
        <f>Database!G231</f>
        <v>842500</v>
      </c>
      <c r="D231" t="str">
        <f t="shared" si="44"/>
        <v/>
      </c>
      <c r="E231" t="str">
        <f t="shared" si="44"/>
        <v/>
      </c>
      <c r="F231" t="str">
        <f t="shared" si="44"/>
        <v/>
      </c>
      <c r="G231" t="str">
        <f t="shared" si="44"/>
        <v/>
      </c>
      <c r="H231" t="str">
        <f t="shared" si="44"/>
        <v/>
      </c>
      <c r="I231" t="str">
        <f t="shared" si="44"/>
        <v/>
      </c>
      <c r="J231" t="str">
        <f t="shared" si="44"/>
        <v/>
      </c>
      <c r="K231" t="str">
        <f t="shared" si="44"/>
        <v/>
      </c>
      <c r="L231" t="str">
        <f t="shared" si="44"/>
        <v/>
      </c>
      <c r="M231" t="str">
        <f t="shared" si="45"/>
        <v/>
      </c>
      <c r="N231" t="str">
        <f t="shared" si="45"/>
        <v/>
      </c>
      <c r="O231" t="str">
        <f t="shared" si="45"/>
        <v/>
      </c>
      <c r="P231" t="str">
        <f t="shared" si="45"/>
        <v/>
      </c>
      <c r="Q231" t="str">
        <f t="shared" si="45"/>
        <v/>
      </c>
      <c r="R231" t="str">
        <f t="shared" si="45"/>
        <v/>
      </c>
      <c r="S231">
        <f t="shared" si="45"/>
        <v>842500</v>
      </c>
      <c r="T231" t="str">
        <f t="shared" si="45"/>
        <v/>
      </c>
      <c r="U231" t="str">
        <f t="shared" si="45"/>
        <v/>
      </c>
    </row>
    <row r="232" spans="1:21" x14ac:dyDescent="0.25">
      <c r="A232" t="str">
        <f>Database!A232</f>
        <v>DAL</v>
      </c>
      <c r="B232" t="str">
        <f>Database!F232</f>
        <v>CAN</v>
      </c>
      <c r="C232">
        <f>Database!G232</f>
        <v>9500000</v>
      </c>
      <c r="D232" t="str">
        <f t="shared" ref="D232:L241" si="46">IF($B232=D$1,$C232,"")</f>
        <v/>
      </c>
      <c r="E232" t="str">
        <f t="shared" si="46"/>
        <v/>
      </c>
      <c r="F232" t="str">
        <f t="shared" si="46"/>
        <v/>
      </c>
      <c r="G232">
        <f t="shared" si="46"/>
        <v>9500000</v>
      </c>
      <c r="H232" t="str">
        <f t="shared" si="46"/>
        <v/>
      </c>
      <c r="I232" t="str">
        <f t="shared" si="46"/>
        <v/>
      </c>
      <c r="J232" t="str">
        <f t="shared" si="46"/>
        <v/>
      </c>
      <c r="K232" t="str">
        <f t="shared" si="46"/>
        <v/>
      </c>
      <c r="L232" t="str">
        <f t="shared" si="46"/>
        <v/>
      </c>
      <c r="M232" t="str">
        <f t="shared" ref="M232:U241" si="47">IF($B232=M$1,$C232,"")</f>
        <v/>
      </c>
      <c r="N232" t="str">
        <f t="shared" si="47"/>
        <v/>
      </c>
      <c r="O232" t="str">
        <f t="shared" si="47"/>
        <v/>
      </c>
      <c r="P232" t="str">
        <f t="shared" si="47"/>
        <v/>
      </c>
      <c r="Q232" t="str">
        <f t="shared" si="47"/>
        <v/>
      </c>
      <c r="R232" t="str">
        <f t="shared" si="47"/>
        <v/>
      </c>
      <c r="S232" t="str">
        <f t="shared" si="47"/>
        <v/>
      </c>
      <c r="T232" t="str">
        <f t="shared" si="47"/>
        <v/>
      </c>
      <c r="U232" t="str">
        <f t="shared" si="47"/>
        <v/>
      </c>
    </row>
    <row r="233" spans="1:21" x14ac:dyDescent="0.25">
      <c r="A233" t="str">
        <f>Database!A233</f>
        <v>DAL</v>
      </c>
      <c r="B233" t="str">
        <f>Database!F233</f>
        <v>FIN</v>
      </c>
      <c r="C233">
        <f>Database!G233</f>
        <v>1500000</v>
      </c>
      <c r="D233" t="str">
        <f t="shared" si="46"/>
        <v/>
      </c>
      <c r="E233" t="str">
        <f t="shared" si="46"/>
        <v/>
      </c>
      <c r="F233" t="str">
        <f t="shared" si="46"/>
        <v/>
      </c>
      <c r="G233" t="str">
        <f t="shared" si="46"/>
        <v/>
      </c>
      <c r="H233" t="str">
        <f t="shared" si="46"/>
        <v/>
      </c>
      <c r="I233" t="str">
        <f t="shared" si="46"/>
        <v/>
      </c>
      <c r="J233" t="str">
        <f t="shared" si="46"/>
        <v/>
      </c>
      <c r="K233" t="str">
        <f t="shared" si="46"/>
        <v/>
      </c>
      <c r="L233">
        <f t="shared" si="46"/>
        <v>1500000</v>
      </c>
      <c r="M233" t="str">
        <f t="shared" si="47"/>
        <v/>
      </c>
      <c r="N233" t="str">
        <f t="shared" si="47"/>
        <v/>
      </c>
      <c r="O233" t="str">
        <f t="shared" si="47"/>
        <v/>
      </c>
      <c r="P233" t="str">
        <f t="shared" si="47"/>
        <v/>
      </c>
      <c r="Q233" t="str">
        <f t="shared" si="47"/>
        <v/>
      </c>
      <c r="R233" t="str">
        <f t="shared" si="47"/>
        <v/>
      </c>
      <c r="S233" t="str">
        <f t="shared" si="47"/>
        <v/>
      </c>
      <c r="T233" t="str">
        <f t="shared" si="47"/>
        <v/>
      </c>
      <c r="U233" t="str">
        <f t="shared" si="47"/>
        <v/>
      </c>
    </row>
    <row r="234" spans="1:21" x14ac:dyDescent="0.25">
      <c r="A234" t="str">
        <f>Database!A234</f>
        <v>DAL</v>
      </c>
      <c r="B234" t="str">
        <f>Database!F234</f>
        <v>USA</v>
      </c>
      <c r="C234">
        <f>Database!G234</f>
        <v>5500000</v>
      </c>
      <c r="D234" t="str">
        <f t="shared" si="46"/>
        <v/>
      </c>
      <c r="E234" t="str">
        <f t="shared" si="46"/>
        <v/>
      </c>
      <c r="F234" t="str">
        <f t="shared" si="46"/>
        <v/>
      </c>
      <c r="G234" t="str">
        <f t="shared" si="46"/>
        <v/>
      </c>
      <c r="H234" t="str">
        <f t="shared" si="46"/>
        <v/>
      </c>
      <c r="I234" t="str">
        <f t="shared" si="46"/>
        <v/>
      </c>
      <c r="J234" t="str">
        <f t="shared" si="46"/>
        <v/>
      </c>
      <c r="K234" t="str">
        <f t="shared" si="46"/>
        <v/>
      </c>
      <c r="L234" t="str">
        <f t="shared" si="46"/>
        <v/>
      </c>
      <c r="M234" t="str">
        <f t="shared" si="47"/>
        <v/>
      </c>
      <c r="N234" t="str">
        <f t="shared" si="47"/>
        <v/>
      </c>
      <c r="O234" t="str">
        <f t="shared" si="47"/>
        <v/>
      </c>
      <c r="P234" t="str">
        <f t="shared" si="47"/>
        <v/>
      </c>
      <c r="Q234" t="str">
        <f t="shared" si="47"/>
        <v/>
      </c>
      <c r="R234" t="str">
        <f t="shared" si="47"/>
        <v/>
      </c>
      <c r="S234" t="str">
        <f t="shared" si="47"/>
        <v/>
      </c>
      <c r="T234">
        <f t="shared" si="47"/>
        <v>5500000</v>
      </c>
      <c r="U234" t="str">
        <f t="shared" si="47"/>
        <v/>
      </c>
    </row>
    <row r="235" spans="1:21" x14ac:dyDescent="0.25">
      <c r="A235" t="str">
        <f>Database!A235</f>
        <v>DAL</v>
      </c>
      <c r="B235" t="str">
        <f>Database!F235</f>
        <v>CAN</v>
      </c>
      <c r="C235">
        <f>Database!G235</f>
        <v>750000</v>
      </c>
      <c r="D235" t="str">
        <f t="shared" si="46"/>
        <v/>
      </c>
      <c r="E235" t="str">
        <f t="shared" si="46"/>
        <v/>
      </c>
      <c r="F235" t="str">
        <f t="shared" si="46"/>
        <v/>
      </c>
      <c r="G235">
        <f t="shared" si="46"/>
        <v>750000</v>
      </c>
      <c r="H235" t="str">
        <f t="shared" si="46"/>
        <v/>
      </c>
      <c r="I235" t="str">
        <f t="shared" si="46"/>
        <v/>
      </c>
      <c r="J235" t="str">
        <f t="shared" si="46"/>
        <v/>
      </c>
      <c r="K235" t="str">
        <f t="shared" si="46"/>
        <v/>
      </c>
      <c r="L235" t="str">
        <f t="shared" si="46"/>
        <v/>
      </c>
      <c r="M235" t="str">
        <f t="shared" si="47"/>
        <v/>
      </c>
      <c r="N235" t="str">
        <f t="shared" si="47"/>
        <v/>
      </c>
      <c r="O235" t="str">
        <f t="shared" si="47"/>
        <v/>
      </c>
      <c r="P235" t="str">
        <f t="shared" si="47"/>
        <v/>
      </c>
      <c r="Q235" t="str">
        <f t="shared" si="47"/>
        <v/>
      </c>
      <c r="R235" t="str">
        <f t="shared" si="47"/>
        <v/>
      </c>
      <c r="S235" t="str">
        <f t="shared" si="47"/>
        <v/>
      </c>
      <c r="T235" t="str">
        <f t="shared" si="47"/>
        <v/>
      </c>
      <c r="U235" t="str">
        <f t="shared" si="47"/>
        <v/>
      </c>
    </row>
    <row r="236" spans="1:21" x14ac:dyDescent="0.25">
      <c r="A236" t="str">
        <f>Database!A236</f>
        <v>DAL</v>
      </c>
      <c r="B236" t="str">
        <f>Database!F236</f>
        <v>FIN</v>
      </c>
      <c r="C236">
        <f>Database!G236</f>
        <v>1050000</v>
      </c>
      <c r="D236" t="str">
        <f t="shared" si="46"/>
        <v/>
      </c>
      <c r="E236" t="str">
        <f t="shared" si="46"/>
        <v/>
      </c>
      <c r="F236" t="str">
        <f t="shared" si="46"/>
        <v/>
      </c>
      <c r="G236" t="str">
        <f t="shared" si="46"/>
        <v/>
      </c>
      <c r="H236" t="str">
        <f t="shared" si="46"/>
        <v/>
      </c>
      <c r="I236" t="str">
        <f t="shared" si="46"/>
        <v/>
      </c>
      <c r="J236" t="str">
        <f t="shared" si="46"/>
        <v/>
      </c>
      <c r="K236" t="str">
        <f t="shared" si="46"/>
        <v/>
      </c>
      <c r="L236">
        <f t="shared" si="46"/>
        <v>1050000</v>
      </c>
      <c r="M236" t="str">
        <f t="shared" si="47"/>
        <v/>
      </c>
      <c r="N236" t="str">
        <f t="shared" si="47"/>
        <v/>
      </c>
      <c r="O236" t="str">
        <f t="shared" si="47"/>
        <v/>
      </c>
      <c r="P236" t="str">
        <f t="shared" si="47"/>
        <v/>
      </c>
      <c r="Q236" t="str">
        <f t="shared" si="47"/>
        <v/>
      </c>
      <c r="R236" t="str">
        <f t="shared" si="47"/>
        <v/>
      </c>
      <c r="S236" t="str">
        <f t="shared" si="47"/>
        <v/>
      </c>
      <c r="T236" t="str">
        <f t="shared" si="47"/>
        <v/>
      </c>
      <c r="U236" t="str">
        <f t="shared" si="47"/>
        <v/>
      </c>
    </row>
    <row r="237" spans="1:21" x14ac:dyDescent="0.25">
      <c r="A237" t="str">
        <f>Database!A237</f>
        <v>DAL</v>
      </c>
      <c r="B237" t="str">
        <f>Database!F237</f>
        <v>USA</v>
      </c>
      <c r="C237">
        <f>Database!G237</f>
        <v>1500000</v>
      </c>
      <c r="D237" t="str">
        <f t="shared" si="46"/>
        <v/>
      </c>
      <c r="E237" t="str">
        <f t="shared" si="46"/>
        <v/>
      </c>
      <c r="F237" t="str">
        <f t="shared" si="46"/>
        <v/>
      </c>
      <c r="G237" t="str">
        <f t="shared" si="46"/>
        <v/>
      </c>
      <c r="H237" t="str">
        <f t="shared" si="46"/>
        <v/>
      </c>
      <c r="I237" t="str">
        <f t="shared" si="46"/>
        <v/>
      </c>
      <c r="J237" t="str">
        <f t="shared" si="46"/>
        <v/>
      </c>
      <c r="K237" t="str">
        <f t="shared" si="46"/>
        <v/>
      </c>
      <c r="L237" t="str">
        <f t="shared" si="46"/>
        <v/>
      </c>
      <c r="M237" t="str">
        <f t="shared" si="47"/>
        <v/>
      </c>
      <c r="N237" t="str">
        <f t="shared" si="47"/>
        <v/>
      </c>
      <c r="O237" t="str">
        <f t="shared" si="47"/>
        <v/>
      </c>
      <c r="P237" t="str">
        <f t="shared" si="47"/>
        <v/>
      </c>
      <c r="Q237" t="str">
        <f t="shared" si="47"/>
        <v/>
      </c>
      <c r="R237" t="str">
        <f t="shared" si="47"/>
        <v/>
      </c>
      <c r="S237" t="str">
        <f t="shared" si="47"/>
        <v/>
      </c>
      <c r="T237">
        <f t="shared" si="47"/>
        <v>1500000</v>
      </c>
      <c r="U237" t="str">
        <f t="shared" si="47"/>
        <v/>
      </c>
    </row>
    <row r="238" spans="1:21" x14ac:dyDescent="0.25">
      <c r="A238" t="str">
        <f>Database!A238</f>
        <v>DAL</v>
      </c>
      <c r="B238" t="str">
        <f>Database!F238</f>
        <v>SVK</v>
      </c>
      <c r="C238">
        <f>Database!G238</f>
        <v>750000</v>
      </c>
      <c r="D238" t="str">
        <f t="shared" si="46"/>
        <v/>
      </c>
      <c r="E238" t="str">
        <f t="shared" si="46"/>
        <v/>
      </c>
      <c r="F238" t="str">
        <f t="shared" si="46"/>
        <v/>
      </c>
      <c r="G238" t="str">
        <f t="shared" si="46"/>
        <v/>
      </c>
      <c r="H238" t="str">
        <f t="shared" si="46"/>
        <v/>
      </c>
      <c r="I238" t="str">
        <f t="shared" si="46"/>
        <v/>
      </c>
      <c r="J238" t="str">
        <f t="shared" si="46"/>
        <v/>
      </c>
      <c r="K238" t="str">
        <f t="shared" si="46"/>
        <v/>
      </c>
      <c r="L238" t="str">
        <f t="shared" si="46"/>
        <v/>
      </c>
      <c r="M238" t="str">
        <f t="shared" si="47"/>
        <v/>
      </c>
      <c r="N238" t="str">
        <f t="shared" si="47"/>
        <v/>
      </c>
      <c r="O238" t="str">
        <f t="shared" si="47"/>
        <v/>
      </c>
      <c r="P238" t="str">
        <f t="shared" si="47"/>
        <v/>
      </c>
      <c r="Q238">
        <f t="shared" si="47"/>
        <v>750000</v>
      </c>
      <c r="R238" t="str">
        <f t="shared" si="47"/>
        <v/>
      </c>
      <c r="S238" t="str">
        <f t="shared" si="47"/>
        <v/>
      </c>
      <c r="T238" t="str">
        <f t="shared" si="47"/>
        <v/>
      </c>
      <c r="U238" t="str">
        <f t="shared" si="47"/>
        <v/>
      </c>
    </row>
    <row r="239" spans="1:21" x14ac:dyDescent="0.25">
      <c r="A239" t="str">
        <f>Database!A239</f>
        <v>DAL</v>
      </c>
      <c r="B239" t="str">
        <f>Database!F239</f>
        <v>CAN</v>
      </c>
      <c r="C239">
        <f>Database!G239</f>
        <v>4500000</v>
      </c>
      <c r="D239" t="str">
        <f t="shared" si="46"/>
        <v/>
      </c>
      <c r="E239" t="str">
        <f t="shared" si="46"/>
        <v/>
      </c>
      <c r="F239" t="str">
        <f t="shared" si="46"/>
        <v/>
      </c>
      <c r="G239">
        <f t="shared" si="46"/>
        <v>4500000</v>
      </c>
      <c r="H239" t="str">
        <f t="shared" si="46"/>
        <v/>
      </c>
      <c r="I239" t="str">
        <f t="shared" si="46"/>
        <v/>
      </c>
      <c r="J239" t="str">
        <f t="shared" si="46"/>
        <v/>
      </c>
      <c r="K239" t="str">
        <f t="shared" si="46"/>
        <v/>
      </c>
      <c r="L239" t="str">
        <f t="shared" si="46"/>
        <v/>
      </c>
      <c r="M239" t="str">
        <f t="shared" si="47"/>
        <v/>
      </c>
      <c r="N239" t="str">
        <f t="shared" si="47"/>
        <v/>
      </c>
      <c r="O239" t="str">
        <f t="shared" si="47"/>
        <v/>
      </c>
      <c r="P239" t="str">
        <f t="shared" si="47"/>
        <v/>
      </c>
      <c r="Q239" t="str">
        <f t="shared" si="47"/>
        <v/>
      </c>
      <c r="R239" t="str">
        <f t="shared" si="47"/>
        <v/>
      </c>
      <c r="S239" t="str">
        <f t="shared" si="47"/>
        <v/>
      </c>
      <c r="T239" t="str">
        <f t="shared" si="47"/>
        <v/>
      </c>
      <c r="U239" t="str">
        <f t="shared" si="47"/>
        <v/>
      </c>
    </row>
    <row r="240" spans="1:21" x14ac:dyDescent="0.25">
      <c r="A240" t="str">
        <f>Database!A240</f>
        <v>DAL</v>
      </c>
      <c r="B240" t="str">
        <f>Database!F240</f>
        <v>FIN</v>
      </c>
      <c r="C240">
        <f>Database!G240</f>
        <v>8450000</v>
      </c>
      <c r="D240" t="str">
        <f t="shared" si="46"/>
        <v/>
      </c>
      <c r="E240" t="str">
        <f t="shared" si="46"/>
        <v/>
      </c>
      <c r="F240" t="str">
        <f t="shared" si="46"/>
        <v/>
      </c>
      <c r="G240" t="str">
        <f t="shared" si="46"/>
        <v/>
      </c>
      <c r="H240" t="str">
        <f t="shared" si="46"/>
        <v/>
      </c>
      <c r="I240" t="str">
        <f t="shared" si="46"/>
        <v/>
      </c>
      <c r="J240" t="str">
        <f t="shared" si="46"/>
        <v/>
      </c>
      <c r="K240" t="str">
        <f t="shared" si="46"/>
        <v/>
      </c>
      <c r="L240">
        <f t="shared" si="46"/>
        <v>8450000</v>
      </c>
      <c r="M240" t="str">
        <f t="shared" si="47"/>
        <v/>
      </c>
      <c r="N240" t="str">
        <f t="shared" si="47"/>
        <v/>
      </c>
      <c r="O240" t="str">
        <f t="shared" si="47"/>
        <v/>
      </c>
      <c r="P240" t="str">
        <f t="shared" si="47"/>
        <v/>
      </c>
      <c r="Q240" t="str">
        <f t="shared" si="47"/>
        <v/>
      </c>
      <c r="R240" t="str">
        <f t="shared" si="47"/>
        <v/>
      </c>
      <c r="S240" t="str">
        <f t="shared" si="47"/>
        <v/>
      </c>
      <c r="T240" t="str">
        <f t="shared" si="47"/>
        <v/>
      </c>
      <c r="U240" t="str">
        <f t="shared" si="47"/>
        <v/>
      </c>
    </row>
    <row r="241" spans="1:21" x14ac:dyDescent="0.25">
      <c r="A241" t="str">
        <f>Database!A241</f>
        <v>DAL</v>
      </c>
      <c r="B241" t="str">
        <f>Database!F241</f>
        <v>CZE</v>
      </c>
      <c r="C241">
        <f>Database!G241</f>
        <v>3250000</v>
      </c>
      <c r="D241" t="str">
        <f t="shared" si="46"/>
        <v/>
      </c>
      <c r="E241" t="str">
        <f t="shared" si="46"/>
        <v/>
      </c>
      <c r="F241" t="str">
        <f t="shared" si="46"/>
        <v/>
      </c>
      <c r="G241" t="str">
        <f t="shared" si="46"/>
        <v/>
      </c>
      <c r="H241" t="str">
        <f t="shared" si="46"/>
        <v/>
      </c>
      <c r="I241">
        <f t="shared" si="46"/>
        <v>3250000</v>
      </c>
      <c r="J241" t="str">
        <f t="shared" si="46"/>
        <v/>
      </c>
      <c r="K241" t="str">
        <f t="shared" si="46"/>
        <v/>
      </c>
      <c r="L241" t="str">
        <f t="shared" si="46"/>
        <v/>
      </c>
      <c r="M241" t="str">
        <f t="shared" si="47"/>
        <v/>
      </c>
      <c r="N241" t="str">
        <f t="shared" si="47"/>
        <v/>
      </c>
      <c r="O241" t="str">
        <f t="shared" si="47"/>
        <v/>
      </c>
      <c r="P241" t="str">
        <f t="shared" si="47"/>
        <v/>
      </c>
      <c r="Q241" t="str">
        <f t="shared" si="47"/>
        <v/>
      </c>
      <c r="R241" t="str">
        <f t="shared" si="47"/>
        <v/>
      </c>
      <c r="S241" t="str">
        <f t="shared" si="47"/>
        <v/>
      </c>
      <c r="T241" t="str">
        <f t="shared" si="47"/>
        <v/>
      </c>
      <c r="U241" t="str">
        <f t="shared" si="47"/>
        <v/>
      </c>
    </row>
    <row r="242" spans="1:21" x14ac:dyDescent="0.25">
      <c r="A242" t="str">
        <f>Database!A242</f>
        <v>DAL</v>
      </c>
      <c r="B242" t="str">
        <f>Database!F242</f>
        <v>USA</v>
      </c>
      <c r="C242">
        <f>Database!G242</f>
        <v>750000</v>
      </c>
      <c r="D242" t="str">
        <f t="shared" ref="D242:L251" si="48">IF($B242=D$1,$C242,"")</f>
        <v/>
      </c>
      <c r="E242" t="str">
        <f t="shared" si="48"/>
        <v/>
      </c>
      <c r="F242" t="str">
        <f t="shared" si="48"/>
        <v/>
      </c>
      <c r="G242" t="str">
        <f t="shared" si="48"/>
        <v/>
      </c>
      <c r="H242" t="str">
        <f t="shared" si="48"/>
        <v/>
      </c>
      <c r="I242" t="str">
        <f t="shared" si="48"/>
        <v/>
      </c>
      <c r="J242" t="str">
        <f t="shared" si="48"/>
        <v/>
      </c>
      <c r="K242" t="str">
        <f t="shared" si="48"/>
        <v/>
      </c>
      <c r="L242" t="str">
        <f t="shared" si="48"/>
        <v/>
      </c>
      <c r="M242" t="str">
        <f t="shared" ref="M242:U251" si="49">IF($B242=M$1,$C242,"")</f>
        <v/>
      </c>
      <c r="N242" t="str">
        <f t="shared" si="49"/>
        <v/>
      </c>
      <c r="O242" t="str">
        <f t="shared" si="49"/>
        <v/>
      </c>
      <c r="P242" t="str">
        <f t="shared" si="49"/>
        <v/>
      </c>
      <c r="Q242" t="str">
        <f t="shared" si="49"/>
        <v/>
      </c>
      <c r="R242" t="str">
        <f t="shared" si="49"/>
        <v/>
      </c>
      <c r="S242" t="str">
        <f t="shared" si="49"/>
        <v/>
      </c>
      <c r="T242">
        <f t="shared" si="49"/>
        <v>750000</v>
      </c>
      <c r="U242" t="str">
        <f t="shared" si="49"/>
        <v/>
      </c>
    </row>
    <row r="243" spans="1:21" x14ac:dyDescent="0.25">
      <c r="A243" t="str">
        <f>Database!A243</f>
        <v>DAL</v>
      </c>
      <c r="B243" t="str">
        <f>Database!F243</f>
        <v>FIN</v>
      </c>
      <c r="C243">
        <f>Database!G243</f>
        <v>3150000</v>
      </c>
      <c r="D243" t="str">
        <f t="shared" si="48"/>
        <v/>
      </c>
      <c r="E243" t="str">
        <f t="shared" si="48"/>
        <v/>
      </c>
      <c r="F243" t="str">
        <f t="shared" si="48"/>
        <v/>
      </c>
      <c r="G243" t="str">
        <f t="shared" si="48"/>
        <v/>
      </c>
      <c r="H243" t="str">
        <f t="shared" si="48"/>
        <v/>
      </c>
      <c r="I243" t="str">
        <f t="shared" si="48"/>
        <v/>
      </c>
      <c r="J243" t="str">
        <f t="shared" si="48"/>
        <v/>
      </c>
      <c r="K243" t="str">
        <f t="shared" si="48"/>
        <v/>
      </c>
      <c r="L243">
        <f t="shared" si="48"/>
        <v>3150000</v>
      </c>
      <c r="M243" t="str">
        <f t="shared" si="49"/>
        <v/>
      </c>
      <c r="N243" t="str">
        <f t="shared" si="49"/>
        <v/>
      </c>
      <c r="O243" t="str">
        <f t="shared" si="49"/>
        <v/>
      </c>
      <c r="P243" t="str">
        <f t="shared" si="49"/>
        <v/>
      </c>
      <c r="Q243" t="str">
        <f t="shared" si="49"/>
        <v/>
      </c>
      <c r="R243" t="str">
        <f t="shared" si="49"/>
        <v/>
      </c>
      <c r="S243" t="str">
        <f t="shared" si="49"/>
        <v/>
      </c>
      <c r="T243" t="str">
        <f t="shared" si="49"/>
        <v/>
      </c>
      <c r="U243" t="str">
        <f t="shared" si="49"/>
        <v/>
      </c>
    </row>
    <row r="244" spans="1:21" x14ac:dyDescent="0.25">
      <c r="A244" t="str">
        <f>Database!A244</f>
        <v>DAL</v>
      </c>
      <c r="B244" t="str">
        <f>Database!F244</f>
        <v>USA</v>
      </c>
      <c r="C244">
        <f>Database!G244</f>
        <v>3650000</v>
      </c>
      <c r="D244" t="str">
        <f t="shared" si="48"/>
        <v/>
      </c>
      <c r="E244" t="str">
        <f t="shared" si="48"/>
        <v/>
      </c>
      <c r="F244" t="str">
        <f t="shared" si="48"/>
        <v/>
      </c>
      <c r="G244" t="str">
        <f t="shared" si="48"/>
        <v/>
      </c>
      <c r="H244" t="str">
        <f t="shared" si="48"/>
        <v/>
      </c>
      <c r="I244" t="str">
        <f t="shared" si="48"/>
        <v/>
      </c>
      <c r="J244" t="str">
        <f t="shared" si="48"/>
        <v/>
      </c>
      <c r="K244" t="str">
        <f t="shared" si="48"/>
        <v/>
      </c>
      <c r="L244" t="str">
        <f t="shared" si="48"/>
        <v/>
      </c>
      <c r="M244" t="str">
        <f t="shared" si="49"/>
        <v/>
      </c>
      <c r="N244" t="str">
        <f t="shared" si="49"/>
        <v/>
      </c>
      <c r="O244" t="str">
        <f t="shared" si="49"/>
        <v/>
      </c>
      <c r="P244" t="str">
        <f t="shared" si="49"/>
        <v/>
      </c>
      <c r="Q244" t="str">
        <f t="shared" si="49"/>
        <v/>
      </c>
      <c r="R244" t="str">
        <f t="shared" si="49"/>
        <v/>
      </c>
      <c r="S244" t="str">
        <f t="shared" si="49"/>
        <v/>
      </c>
      <c r="T244">
        <f t="shared" si="49"/>
        <v>3650000</v>
      </c>
      <c r="U244" t="str">
        <f t="shared" si="49"/>
        <v/>
      </c>
    </row>
    <row r="245" spans="1:21" x14ac:dyDescent="0.25">
      <c r="A245" t="str">
        <f>Database!A245</f>
        <v>DAL</v>
      </c>
      <c r="B245" t="str">
        <f>Database!F245</f>
        <v>CAN</v>
      </c>
      <c r="C245">
        <f>Database!G245</f>
        <v>1000000</v>
      </c>
      <c r="D245" t="str">
        <f t="shared" si="48"/>
        <v/>
      </c>
      <c r="E245" t="str">
        <f t="shared" si="48"/>
        <v/>
      </c>
      <c r="F245" t="str">
        <f t="shared" si="48"/>
        <v/>
      </c>
      <c r="G245">
        <f t="shared" si="48"/>
        <v>1000000</v>
      </c>
      <c r="H245" t="str">
        <f t="shared" si="48"/>
        <v/>
      </c>
      <c r="I245" t="str">
        <f t="shared" si="48"/>
        <v/>
      </c>
      <c r="J245" t="str">
        <f t="shared" si="48"/>
        <v/>
      </c>
      <c r="K245" t="str">
        <f t="shared" si="48"/>
        <v/>
      </c>
      <c r="L245" t="str">
        <f t="shared" si="48"/>
        <v/>
      </c>
      <c r="M245" t="str">
        <f t="shared" si="49"/>
        <v/>
      </c>
      <c r="N245" t="str">
        <f t="shared" si="49"/>
        <v/>
      </c>
      <c r="O245" t="str">
        <f t="shared" si="49"/>
        <v/>
      </c>
      <c r="P245" t="str">
        <f t="shared" si="49"/>
        <v/>
      </c>
      <c r="Q245" t="str">
        <f t="shared" si="49"/>
        <v/>
      </c>
      <c r="R245" t="str">
        <f t="shared" si="49"/>
        <v/>
      </c>
      <c r="S245" t="str">
        <f t="shared" si="49"/>
        <v/>
      </c>
      <c r="T245" t="str">
        <f t="shared" si="49"/>
        <v/>
      </c>
      <c r="U245" t="str">
        <f t="shared" si="49"/>
        <v/>
      </c>
    </row>
    <row r="246" spans="1:21" x14ac:dyDescent="0.25">
      <c r="A246" t="str">
        <f>Database!A246</f>
        <v>DAL</v>
      </c>
      <c r="B246" t="str">
        <f>Database!F246</f>
        <v>USA</v>
      </c>
      <c r="C246">
        <f>Database!G246</f>
        <v>750000</v>
      </c>
      <c r="D246" t="str">
        <f t="shared" si="48"/>
        <v/>
      </c>
      <c r="E246" t="str">
        <f t="shared" si="48"/>
        <v/>
      </c>
      <c r="F246" t="str">
        <f t="shared" si="48"/>
        <v/>
      </c>
      <c r="G246" t="str">
        <f t="shared" si="48"/>
        <v/>
      </c>
      <c r="H246" t="str">
        <f t="shared" si="48"/>
        <v/>
      </c>
      <c r="I246" t="str">
        <f t="shared" si="48"/>
        <v/>
      </c>
      <c r="J246" t="str">
        <f t="shared" si="48"/>
        <v/>
      </c>
      <c r="K246" t="str">
        <f t="shared" si="48"/>
        <v/>
      </c>
      <c r="L246" t="str">
        <f t="shared" si="48"/>
        <v/>
      </c>
      <c r="M246" t="str">
        <f t="shared" si="49"/>
        <v/>
      </c>
      <c r="N246" t="str">
        <f t="shared" si="49"/>
        <v/>
      </c>
      <c r="O246" t="str">
        <f t="shared" si="49"/>
        <v/>
      </c>
      <c r="P246" t="str">
        <f t="shared" si="49"/>
        <v/>
      </c>
      <c r="Q246" t="str">
        <f t="shared" si="49"/>
        <v/>
      </c>
      <c r="R246" t="str">
        <f t="shared" si="49"/>
        <v/>
      </c>
      <c r="S246" t="str">
        <f t="shared" si="49"/>
        <v/>
      </c>
      <c r="T246">
        <f t="shared" si="49"/>
        <v>750000</v>
      </c>
      <c r="U246" t="str">
        <f t="shared" si="49"/>
        <v/>
      </c>
    </row>
    <row r="247" spans="1:21" x14ac:dyDescent="0.25">
      <c r="A247" t="str">
        <f>Database!A247</f>
        <v>DAL</v>
      </c>
      <c r="B247" t="str">
        <f>Database!F247</f>
        <v>USA</v>
      </c>
      <c r="C247">
        <f>Database!G247</f>
        <v>863333</v>
      </c>
      <c r="D247" t="str">
        <f t="shared" si="48"/>
        <v/>
      </c>
      <c r="E247" t="str">
        <f t="shared" si="48"/>
        <v/>
      </c>
      <c r="F247" t="str">
        <f t="shared" si="48"/>
        <v/>
      </c>
      <c r="G247" t="str">
        <f t="shared" si="48"/>
        <v/>
      </c>
      <c r="H247" t="str">
        <f t="shared" si="48"/>
        <v/>
      </c>
      <c r="I247" t="str">
        <f t="shared" si="48"/>
        <v/>
      </c>
      <c r="J247" t="str">
        <f t="shared" si="48"/>
        <v/>
      </c>
      <c r="K247" t="str">
        <f t="shared" si="48"/>
        <v/>
      </c>
      <c r="L247" t="str">
        <f t="shared" si="48"/>
        <v/>
      </c>
      <c r="M247" t="str">
        <f t="shared" si="49"/>
        <v/>
      </c>
      <c r="N247" t="str">
        <f t="shared" si="49"/>
        <v/>
      </c>
      <c r="O247" t="str">
        <f t="shared" si="49"/>
        <v/>
      </c>
      <c r="P247" t="str">
        <f t="shared" si="49"/>
        <v/>
      </c>
      <c r="Q247" t="str">
        <f t="shared" si="49"/>
        <v/>
      </c>
      <c r="R247" t="str">
        <f t="shared" si="49"/>
        <v/>
      </c>
      <c r="S247" t="str">
        <f t="shared" si="49"/>
        <v/>
      </c>
      <c r="T247">
        <f t="shared" si="49"/>
        <v>863333</v>
      </c>
      <c r="U247" t="str">
        <f t="shared" si="49"/>
        <v/>
      </c>
    </row>
    <row r="248" spans="1:21" x14ac:dyDescent="0.25">
      <c r="A248" t="str">
        <f>Database!A248</f>
        <v>DAL</v>
      </c>
      <c r="B248" t="str">
        <f>Database!F248</f>
        <v>CAN</v>
      </c>
      <c r="C248">
        <f>Database!G248</f>
        <v>9850000</v>
      </c>
      <c r="D248" t="str">
        <f t="shared" si="48"/>
        <v/>
      </c>
      <c r="E248" t="str">
        <f t="shared" si="48"/>
        <v/>
      </c>
      <c r="F248" t="str">
        <f t="shared" si="48"/>
        <v/>
      </c>
      <c r="G248">
        <f t="shared" si="48"/>
        <v>9850000</v>
      </c>
      <c r="H248" t="str">
        <f t="shared" si="48"/>
        <v/>
      </c>
      <c r="I248" t="str">
        <f t="shared" si="48"/>
        <v/>
      </c>
      <c r="J248" t="str">
        <f t="shared" si="48"/>
        <v/>
      </c>
      <c r="K248" t="str">
        <f t="shared" si="48"/>
        <v/>
      </c>
      <c r="L248" t="str">
        <f t="shared" si="48"/>
        <v/>
      </c>
      <c r="M248" t="str">
        <f t="shared" si="49"/>
        <v/>
      </c>
      <c r="N248" t="str">
        <f t="shared" si="49"/>
        <v/>
      </c>
      <c r="O248" t="str">
        <f t="shared" si="49"/>
        <v/>
      </c>
      <c r="P248" t="str">
        <f t="shared" si="49"/>
        <v/>
      </c>
      <c r="Q248" t="str">
        <f t="shared" si="49"/>
        <v/>
      </c>
      <c r="R248" t="str">
        <f t="shared" si="49"/>
        <v/>
      </c>
      <c r="S248" t="str">
        <f t="shared" si="49"/>
        <v/>
      </c>
      <c r="T248" t="str">
        <f t="shared" si="49"/>
        <v/>
      </c>
      <c r="U248" t="str">
        <f t="shared" si="49"/>
        <v/>
      </c>
    </row>
    <row r="249" spans="1:21" x14ac:dyDescent="0.25">
      <c r="A249" t="str">
        <f>Database!A249</f>
        <v>DAL</v>
      </c>
      <c r="B249" t="str">
        <f>Database!F249</f>
        <v>USA</v>
      </c>
      <c r="C249">
        <f>Database!G249</f>
        <v>750000</v>
      </c>
      <c r="D249" t="str">
        <f t="shared" si="48"/>
        <v/>
      </c>
      <c r="E249" t="str">
        <f t="shared" si="48"/>
        <v/>
      </c>
      <c r="F249" t="str">
        <f t="shared" si="48"/>
        <v/>
      </c>
      <c r="G249" t="str">
        <f t="shared" si="48"/>
        <v/>
      </c>
      <c r="H249" t="str">
        <f t="shared" si="48"/>
        <v/>
      </c>
      <c r="I249" t="str">
        <f t="shared" si="48"/>
        <v/>
      </c>
      <c r="J249" t="str">
        <f t="shared" si="48"/>
        <v/>
      </c>
      <c r="K249" t="str">
        <f t="shared" si="48"/>
        <v/>
      </c>
      <c r="L249" t="str">
        <f t="shared" si="48"/>
        <v/>
      </c>
      <c r="M249" t="str">
        <f t="shared" si="49"/>
        <v/>
      </c>
      <c r="N249" t="str">
        <f t="shared" si="49"/>
        <v/>
      </c>
      <c r="O249" t="str">
        <f t="shared" si="49"/>
        <v/>
      </c>
      <c r="P249" t="str">
        <f t="shared" si="49"/>
        <v/>
      </c>
      <c r="Q249" t="str">
        <f t="shared" si="49"/>
        <v/>
      </c>
      <c r="R249" t="str">
        <f t="shared" si="49"/>
        <v/>
      </c>
      <c r="S249" t="str">
        <f t="shared" si="49"/>
        <v/>
      </c>
      <c r="T249">
        <f t="shared" si="49"/>
        <v>750000</v>
      </c>
      <c r="U249" t="str">
        <f t="shared" si="49"/>
        <v/>
      </c>
    </row>
    <row r="250" spans="1:21" x14ac:dyDescent="0.25">
      <c r="A250" t="str">
        <f>Database!A250</f>
        <v>DET</v>
      </c>
      <c r="B250" t="str">
        <f>Database!F250</f>
        <v>USA</v>
      </c>
      <c r="C250">
        <f>Database!G250</f>
        <v>2100000</v>
      </c>
      <c r="D250" t="str">
        <f t="shared" si="48"/>
        <v/>
      </c>
      <c r="E250" t="str">
        <f t="shared" si="48"/>
        <v/>
      </c>
      <c r="F250" t="str">
        <f t="shared" si="48"/>
        <v/>
      </c>
      <c r="G250" t="str">
        <f t="shared" si="48"/>
        <v/>
      </c>
      <c r="H250" t="str">
        <f t="shared" si="48"/>
        <v/>
      </c>
      <c r="I250" t="str">
        <f t="shared" si="48"/>
        <v/>
      </c>
      <c r="J250" t="str">
        <f t="shared" si="48"/>
        <v/>
      </c>
      <c r="K250" t="str">
        <f t="shared" si="48"/>
        <v/>
      </c>
      <c r="L250" t="str">
        <f t="shared" si="48"/>
        <v/>
      </c>
      <c r="M250" t="str">
        <f t="shared" si="49"/>
        <v/>
      </c>
      <c r="N250" t="str">
        <f t="shared" si="49"/>
        <v/>
      </c>
      <c r="O250" t="str">
        <f t="shared" si="49"/>
        <v/>
      </c>
      <c r="P250" t="str">
        <f t="shared" si="49"/>
        <v/>
      </c>
      <c r="Q250" t="str">
        <f t="shared" si="49"/>
        <v/>
      </c>
      <c r="R250" t="str">
        <f t="shared" si="49"/>
        <v/>
      </c>
      <c r="S250" t="str">
        <f t="shared" si="49"/>
        <v/>
      </c>
      <c r="T250">
        <f t="shared" si="49"/>
        <v>2100000</v>
      </c>
      <c r="U250" t="str">
        <f t="shared" si="49"/>
        <v/>
      </c>
    </row>
    <row r="251" spans="1:21" x14ac:dyDescent="0.25">
      <c r="A251" t="str">
        <f>Database!A251</f>
        <v>DET</v>
      </c>
      <c r="B251" t="str">
        <f>Database!F251</f>
        <v>USA</v>
      </c>
      <c r="C251">
        <f>Database!G251</f>
        <v>3000000</v>
      </c>
      <c r="D251" t="str">
        <f t="shared" si="48"/>
        <v/>
      </c>
      <c r="E251" t="str">
        <f t="shared" si="48"/>
        <v/>
      </c>
      <c r="F251" t="str">
        <f t="shared" si="48"/>
        <v/>
      </c>
      <c r="G251" t="str">
        <f t="shared" si="48"/>
        <v/>
      </c>
      <c r="H251" t="str">
        <f t="shared" si="48"/>
        <v/>
      </c>
      <c r="I251" t="str">
        <f t="shared" si="48"/>
        <v/>
      </c>
      <c r="J251" t="str">
        <f t="shared" si="48"/>
        <v/>
      </c>
      <c r="K251" t="str">
        <f t="shared" si="48"/>
        <v/>
      </c>
      <c r="L251" t="str">
        <f t="shared" si="48"/>
        <v/>
      </c>
      <c r="M251" t="str">
        <f t="shared" si="49"/>
        <v/>
      </c>
      <c r="N251" t="str">
        <f t="shared" si="49"/>
        <v/>
      </c>
      <c r="O251" t="str">
        <f t="shared" si="49"/>
        <v/>
      </c>
      <c r="P251" t="str">
        <f t="shared" si="49"/>
        <v/>
      </c>
      <c r="Q251" t="str">
        <f t="shared" si="49"/>
        <v/>
      </c>
      <c r="R251" t="str">
        <f t="shared" si="49"/>
        <v/>
      </c>
      <c r="S251" t="str">
        <f t="shared" si="49"/>
        <v/>
      </c>
      <c r="T251">
        <f t="shared" si="49"/>
        <v>3000000</v>
      </c>
      <c r="U251" t="str">
        <f t="shared" si="49"/>
        <v/>
      </c>
    </row>
    <row r="252" spans="1:21" x14ac:dyDescent="0.25">
      <c r="A252" t="str">
        <f>Database!A252</f>
        <v>DET</v>
      </c>
      <c r="B252" t="str">
        <f>Database!F252</f>
        <v>USA</v>
      </c>
      <c r="C252">
        <f>Database!G252</f>
        <v>5625000</v>
      </c>
      <c r="D252" t="str">
        <f t="shared" ref="D252:L261" si="50">IF($B252=D$1,$C252,"")</f>
        <v/>
      </c>
      <c r="E252" t="str">
        <f t="shared" si="50"/>
        <v/>
      </c>
      <c r="F252" t="str">
        <f t="shared" si="50"/>
        <v/>
      </c>
      <c r="G252" t="str">
        <f t="shared" si="50"/>
        <v/>
      </c>
      <c r="H252" t="str">
        <f t="shared" si="50"/>
        <v/>
      </c>
      <c r="I252" t="str">
        <f t="shared" si="50"/>
        <v/>
      </c>
      <c r="J252" t="str">
        <f t="shared" si="50"/>
        <v/>
      </c>
      <c r="K252" t="str">
        <f t="shared" si="50"/>
        <v/>
      </c>
      <c r="L252" t="str">
        <f t="shared" si="50"/>
        <v/>
      </c>
      <c r="M252" t="str">
        <f t="shared" ref="M252:U261" si="51">IF($B252=M$1,$C252,"")</f>
        <v/>
      </c>
      <c r="N252" t="str">
        <f t="shared" si="51"/>
        <v/>
      </c>
      <c r="O252" t="str">
        <f t="shared" si="51"/>
        <v/>
      </c>
      <c r="P252" t="str">
        <f t="shared" si="51"/>
        <v/>
      </c>
      <c r="Q252" t="str">
        <f t="shared" si="51"/>
        <v/>
      </c>
      <c r="R252" t="str">
        <f t="shared" si="51"/>
        <v/>
      </c>
      <c r="S252" t="str">
        <f t="shared" si="51"/>
        <v/>
      </c>
      <c r="T252">
        <f t="shared" si="51"/>
        <v>5625000</v>
      </c>
      <c r="U252" t="str">
        <f t="shared" si="51"/>
        <v/>
      </c>
    </row>
    <row r="253" spans="1:21" x14ac:dyDescent="0.25">
      <c r="A253" t="str">
        <f>Database!A253</f>
        <v>DET</v>
      </c>
      <c r="B253" t="str">
        <f>Database!F253</f>
        <v>USA</v>
      </c>
      <c r="C253">
        <f>Database!G253</f>
        <v>762500</v>
      </c>
      <c r="D253" t="str">
        <f t="shared" si="50"/>
        <v/>
      </c>
      <c r="E253" t="str">
        <f t="shared" si="50"/>
        <v/>
      </c>
      <c r="F253" t="str">
        <f t="shared" si="50"/>
        <v/>
      </c>
      <c r="G253" t="str">
        <f t="shared" si="50"/>
        <v/>
      </c>
      <c r="H253" t="str">
        <f t="shared" si="50"/>
        <v/>
      </c>
      <c r="I253" t="str">
        <f t="shared" si="50"/>
        <v/>
      </c>
      <c r="J253" t="str">
        <f t="shared" si="50"/>
        <v/>
      </c>
      <c r="K253" t="str">
        <f t="shared" si="50"/>
        <v/>
      </c>
      <c r="L253" t="str">
        <f t="shared" si="50"/>
        <v/>
      </c>
      <c r="M253" t="str">
        <f t="shared" si="51"/>
        <v/>
      </c>
      <c r="N253" t="str">
        <f t="shared" si="51"/>
        <v/>
      </c>
      <c r="O253" t="str">
        <f t="shared" si="51"/>
        <v/>
      </c>
      <c r="P253" t="str">
        <f t="shared" si="51"/>
        <v/>
      </c>
      <c r="Q253" t="str">
        <f t="shared" si="51"/>
        <v/>
      </c>
      <c r="R253" t="str">
        <f t="shared" si="51"/>
        <v/>
      </c>
      <c r="S253" t="str">
        <f t="shared" si="51"/>
        <v/>
      </c>
      <c r="T253">
        <f t="shared" si="51"/>
        <v>762500</v>
      </c>
      <c r="U253" t="str">
        <f t="shared" si="51"/>
        <v/>
      </c>
    </row>
    <row r="254" spans="1:21" x14ac:dyDescent="0.25">
      <c r="A254" t="str">
        <f>Database!A254</f>
        <v>DET</v>
      </c>
      <c r="B254" t="str">
        <f>Database!F254</f>
        <v>CAN</v>
      </c>
      <c r="C254">
        <f>Database!G254</f>
        <v>4750000</v>
      </c>
      <c r="D254" t="str">
        <f t="shared" si="50"/>
        <v/>
      </c>
      <c r="E254" t="str">
        <f t="shared" si="50"/>
        <v/>
      </c>
      <c r="F254" t="str">
        <f t="shared" si="50"/>
        <v/>
      </c>
      <c r="G254">
        <f t="shared" si="50"/>
        <v>4750000</v>
      </c>
      <c r="H254" t="str">
        <f t="shared" si="50"/>
        <v/>
      </c>
      <c r="I254" t="str">
        <f t="shared" si="50"/>
        <v/>
      </c>
      <c r="J254" t="str">
        <f t="shared" si="50"/>
        <v/>
      </c>
      <c r="K254" t="str">
        <f t="shared" si="50"/>
        <v/>
      </c>
      <c r="L254" t="str">
        <f t="shared" si="50"/>
        <v/>
      </c>
      <c r="M254" t="str">
        <f t="shared" si="51"/>
        <v/>
      </c>
      <c r="N254" t="str">
        <f t="shared" si="51"/>
        <v/>
      </c>
      <c r="O254" t="str">
        <f t="shared" si="51"/>
        <v/>
      </c>
      <c r="P254" t="str">
        <f t="shared" si="51"/>
        <v/>
      </c>
      <c r="Q254" t="str">
        <f t="shared" si="51"/>
        <v/>
      </c>
      <c r="R254" t="str">
        <f t="shared" si="51"/>
        <v/>
      </c>
      <c r="S254" t="str">
        <f t="shared" si="51"/>
        <v/>
      </c>
      <c r="T254" t="str">
        <f t="shared" si="51"/>
        <v/>
      </c>
      <c r="U254" t="str">
        <f t="shared" si="51"/>
        <v/>
      </c>
    </row>
    <row r="255" spans="1:21" x14ac:dyDescent="0.25">
      <c r="A255" t="str">
        <f>Database!A255</f>
        <v>DET</v>
      </c>
      <c r="B255" t="str">
        <f>Database!F255</f>
        <v>CAN</v>
      </c>
      <c r="C255">
        <f>Database!G255</f>
        <v>4750000</v>
      </c>
      <c r="D255" t="str">
        <f t="shared" si="50"/>
        <v/>
      </c>
      <c r="E255" t="str">
        <f t="shared" si="50"/>
        <v/>
      </c>
      <c r="F255" t="str">
        <f t="shared" si="50"/>
        <v/>
      </c>
      <c r="G255">
        <f t="shared" si="50"/>
        <v>4750000</v>
      </c>
      <c r="H255" t="str">
        <f t="shared" si="50"/>
        <v/>
      </c>
      <c r="I255" t="str">
        <f t="shared" si="50"/>
        <v/>
      </c>
      <c r="J255" t="str">
        <f t="shared" si="50"/>
        <v/>
      </c>
      <c r="K255" t="str">
        <f t="shared" si="50"/>
        <v/>
      </c>
      <c r="L255" t="str">
        <f t="shared" si="50"/>
        <v/>
      </c>
      <c r="M255" t="str">
        <f t="shared" si="51"/>
        <v/>
      </c>
      <c r="N255" t="str">
        <f t="shared" si="51"/>
        <v/>
      </c>
      <c r="O255" t="str">
        <f t="shared" si="51"/>
        <v/>
      </c>
      <c r="P255" t="str">
        <f t="shared" si="51"/>
        <v/>
      </c>
      <c r="Q255" t="str">
        <f t="shared" si="51"/>
        <v/>
      </c>
      <c r="R255" t="str">
        <f t="shared" si="51"/>
        <v/>
      </c>
      <c r="S255" t="str">
        <f t="shared" si="51"/>
        <v/>
      </c>
      <c r="T255" t="str">
        <f t="shared" si="51"/>
        <v/>
      </c>
      <c r="U255" t="str">
        <f t="shared" si="51"/>
        <v/>
      </c>
    </row>
    <row r="256" spans="1:21" x14ac:dyDescent="0.25">
      <c r="A256" t="str">
        <f>Database!A256</f>
        <v>DET</v>
      </c>
      <c r="B256" t="str">
        <f>Database!F256</f>
        <v>CZE</v>
      </c>
      <c r="C256">
        <f>Database!G256</f>
        <v>2500000</v>
      </c>
      <c r="D256" t="str">
        <f t="shared" si="50"/>
        <v/>
      </c>
      <c r="E256" t="str">
        <f t="shared" si="50"/>
        <v/>
      </c>
      <c r="F256" t="str">
        <f t="shared" si="50"/>
        <v/>
      </c>
      <c r="G256" t="str">
        <f t="shared" si="50"/>
        <v/>
      </c>
      <c r="H256" t="str">
        <f t="shared" si="50"/>
        <v/>
      </c>
      <c r="I256">
        <f t="shared" si="50"/>
        <v>2500000</v>
      </c>
      <c r="J256" t="str">
        <f t="shared" si="50"/>
        <v/>
      </c>
      <c r="K256" t="str">
        <f t="shared" si="50"/>
        <v/>
      </c>
      <c r="L256" t="str">
        <f t="shared" si="50"/>
        <v/>
      </c>
      <c r="M256" t="str">
        <f t="shared" si="51"/>
        <v/>
      </c>
      <c r="N256" t="str">
        <f t="shared" si="51"/>
        <v/>
      </c>
      <c r="O256" t="str">
        <f t="shared" si="51"/>
        <v/>
      </c>
      <c r="P256" t="str">
        <f t="shared" si="51"/>
        <v/>
      </c>
      <c r="Q256" t="str">
        <f t="shared" si="51"/>
        <v/>
      </c>
      <c r="R256" t="str">
        <f t="shared" si="51"/>
        <v/>
      </c>
      <c r="S256" t="str">
        <f t="shared" si="51"/>
        <v/>
      </c>
      <c r="T256" t="str">
        <f t="shared" si="51"/>
        <v/>
      </c>
      <c r="U256" t="str">
        <f t="shared" si="51"/>
        <v/>
      </c>
    </row>
    <row r="257" spans="1:21" x14ac:dyDescent="0.25">
      <c r="A257" t="str">
        <f>Database!A257</f>
        <v>DET</v>
      </c>
      <c r="B257" t="str">
        <f>Database!F257</f>
        <v>USA</v>
      </c>
      <c r="C257">
        <f>Database!G257</f>
        <v>6100000</v>
      </c>
      <c r="D257" t="str">
        <f t="shared" si="50"/>
        <v/>
      </c>
      <c r="E257" t="str">
        <f t="shared" si="50"/>
        <v/>
      </c>
      <c r="F257" t="str">
        <f t="shared" si="50"/>
        <v/>
      </c>
      <c r="G257" t="str">
        <f t="shared" si="50"/>
        <v/>
      </c>
      <c r="H257" t="str">
        <f t="shared" si="50"/>
        <v/>
      </c>
      <c r="I257" t="str">
        <f t="shared" si="50"/>
        <v/>
      </c>
      <c r="J257" t="str">
        <f t="shared" si="50"/>
        <v/>
      </c>
      <c r="K257" t="str">
        <f t="shared" si="50"/>
        <v/>
      </c>
      <c r="L257" t="str">
        <f t="shared" si="50"/>
        <v/>
      </c>
      <c r="M257" t="str">
        <f t="shared" si="51"/>
        <v/>
      </c>
      <c r="N257" t="str">
        <f t="shared" si="51"/>
        <v/>
      </c>
      <c r="O257" t="str">
        <f t="shared" si="51"/>
        <v/>
      </c>
      <c r="P257" t="str">
        <f t="shared" si="51"/>
        <v/>
      </c>
      <c r="Q257" t="str">
        <f t="shared" si="51"/>
        <v/>
      </c>
      <c r="R257" t="str">
        <f t="shared" si="51"/>
        <v/>
      </c>
      <c r="S257" t="str">
        <f t="shared" si="51"/>
        <v/>
      </c>
      <c r="T257">
        <f t="shared" si="51"/>
        <v>6100000</v>
      </c>
      <c r="U257" t="str">
        <f t="shared" si="51"/>
        <v/>
      </c>
    </row>
    <row r="258" spans="1:21" x14ac:dyDescent="0.25">
      <c r="A258" t="str">
        <f>Database!A258</f>
        <v>DET</v>
      </c>
      <c r="B258" t="str">
        <f>Database!F258</f>
        <v>CZE</v>
      </c>
      <c r="C258">
        <f>Database!G258</f>
        <v>4400000</v>
      </c>
      <c r="D258" t="str">
        <f t="shared" si="50"/>
        <v/>
      </c>
      <c r="E258" t="str">
        <f t="shared" si="50"/>
        <v/>
      </c>
      <c r="F258" t="str">
        <f t="shared" si="50"/>
        <v/>
      </c>
      <c r="G258" t="str">
        <f t="shared" si="50"/>
        <v/>
      </c>
      <c r="H258" t="str">
        <f t="shared" si="50"/>
        <v/>
      </c>
      <c r="I258">
        <f t="shared" si="50"/>
        <v>4400000</v>
      </c>
      <c r="J258" t="str">
        <f t="shared" si="50"/>
        <v/>
      </c>
      <c r="K258" t="str">
        <f t="shared" si="50"/>
        <v/>
      </c>
      <c r="L258" t="str">
        <f t="shared" si="50"/>
        <v/>
      </c>
      <c r="M258" t="str">
        <f t="shared" si="51"/>
        <v/>
      </c>
      <c r="N258" t="str">
        <f t="shared" si="51"/>
        <v/>
      </c>
      <c r="O258" t="str">
        <f t="shared" si="51"/>
        <v/>
      </c>
      <c r="P258" t="str">
        <f t="shared" si="51"/>
        <v/>
      </c>
      <c r="Q258" t="str">
        <f t="shared" si="51"/>
        <v/>
      </c>
      <c r="R258" t="str">
        <f t="shared" si="51"/>
        <v/>
      </c>
      <c r="S258" t="str">
        <f t="shared" si="51"/>
        <v/>
      </c>
      <c r="T258" t="str">
        <f t="shared" si="51"/>
        <v/>
      </c>
      <c r="U258" t="str">
        <f t="shared" si="51"/>
        <v/>
      </c>
    </row>
    <row r="259" spans="1:21" x14ac:dyDescent="0.25">
      <c r="A259" t="str">
        <f>Database!A259</f>
        <v>DET</v>
      </c>
      <c r="B259" t="str">
        <f>Database!F259</f>
        <v>CAN</v>
      </c>
      <c r="C259">
        <f>Database!G259</f>
        <v>750000</v>
      </c>
      <c r="D259" t="str">
        <f t="shared" si="50"/>
        <v/>
      </c>
      <c r="E259" t="str">
        <f t="shared" si="50"/>
        <v/>
      </c>
      <c r="F259" t="str">
        <f t="shared" si="50"/>
        <v/>
      </c>
      <c r="G259">
        <f t="shared" si="50"/>
        <v>750000</v>
      </c>
      <c r="H259" t="str">
        <f t="shared" si="50"/>
        <v/>
      </c>
      <c r="I259" t="str">
        <f t="shared" si="50"/>
        <v/>
      </c>
      <c r="J259" t="str">
        <f t="shared" si="50"/>
        <v/>
      </c>
      <c r="K259" t="str">
        <f t="shared" si="50"/>
        <v/>
      </c>
      <c r="L259" t="str">
        <f t="shared" si="50"/>
        <v/>
      </c>
      <c r="M259" t="str">
        <f t="shared" si="51"/>
        <v/>
      </c>
      <c r="N259" t="str">
        <f t="shared" si="51"/>
        <v/>
      </c>
      <c r="O259" t="str">
        <f t="shared" si="51"/>
        <v/>
      </c>
      <c r="P259" t="str">
        <f t="shared" si="51"/>
        <v/>
      </c>
      <c r="Q259" t="str">
        <f t="shared" si="51"/>
        <v/>
      </c>
      <c r="R259" t="str">
        <f t="shared" si="51"/>
        <v/>
      </c>
      <c r="S259" t="str">
        <f t="shared" si="51"/>
        <v/>
      </c>
      <c r="T259" t="str">
        <f t="shared" si="51"/>
        <v/>
      </c>
      <c r="U259" t="str">
        <f t="shared" si="51"/>
        <v/>
      </c>
    </row>
    <row r="260" spans="1:21" x14ac:dyDescent="0.25">
      <c r="A260" t="str">
        <f>Database!A260</f>
        <v>DET</v>
      </c>
      <c r="B260" t="str">
        <f>Database!F260</f>
        <v>SWE</v>
      </c>
      <c r="C260">
        <f>Database!G260</f>
        <v>850000</v>
      </c>
      <c r="D260" t="str">
        <f t="shared" si="50"/>
        <v/>
      </c>
      <c r="E260" t="str">
        <f t="shared" si="50"/>
        <v/>
      </c>
      <c r="F260" t="str">
        <f t="shared" si="50"/>
        <v/>
      </c>
      <c r="G260" t="str">
        <f t="shared" si="50"/>
        <v/>
      </c>
      <c r="H260" t="str">
        <f t="shared" si="50"/>
        <v/>
      </c>
      <c r="I260" t="str">
        <f t="shared" si="50"/>
        <v/>
      </c>
      <c r="J260" t="str">
        <f t="shared" si="50"/>
        <v/>
      </c>
      <c r="K260" t="str">
        <f t="shared" si="50"/>
        <v/>
      </c>
      <c r="L260" t="str">
        <f t="shared" si="50"/>
        <v/>
      </c>
      <c r="M260" t="str">
        <f t="shared" si="51"/>
        <v/>
      </c>
      <c r="N260" t="str">
        <f t="shared" si="51"/>
        <v/>
      </c>
      <c r="O260" t="str">
        <f t="shared" si="51"/>
        <v/>
      </c>
      <c r="P260" t="str">
        <f t="shared" si="51"/>
        <v/>
      </c>
      <c r="Q260" t="str">
        <f t="shared" si="51"/>
        <v/>
      </c>
      <c r="R260" t="str">
        <f t="shared" si="51"/>
        <v/>
      </c>
      <c r="S260">
        <f t="shared" si="51"/>
        <v>850000</v>
      </c>
      <c r="T260" t="str">
        <f t="shared" si="51"/>
        <v/>
      </c>
      <c r="U260" t="str">
        <f t="shared" si="51"/>
        <v/>
      </c>
    </row>
    <row r="261" spans="1:21" x14ac:dyDescent="0.25">
      <c r="A261" t="str">
        <f>Database!A261</f>
        <v>DET</v>
      </c>
      <c r="B261" t="str">
        <f>Database!F261</f>
        <v>CAN</v>
      </c>
      <c r="C261">
        <f>Database!G261</f>
        <v>1050000</v>
      </c>
      <c r="D261" t="str">
        <f t="shared" si="50"/>
        <v/>
      </c>
      <c r="E261" t="str">
        <f t="shared" si="50"/>
        <v/>
      </c>
      <c r="F261" t="str">
        <f t="shared" si="50"/>
        <v/>
      </c>
      <c r="G261">
        <f t="shared" si="50"/>
        <v>1050000</v>
      </c>
      <c r="H261" t="str">
        <f t="shared" si="50"/>
        <v/>
      </c>
      <c r="I261" t="str">
        <f t="shared" si="50"/>
        <v/>
      </c>
      <c r="J261" t="str">
        <f t="shared" si="50"/>
        <v/>
      </c>
      <c r="K261" t="str">
        <f t="shared" si="50"/>
        <v/>
      </c>
      <c r="L261" t="str">
        <f t="shared" si="50"/>
        <v/>
      </c>
      <c r="M261" t="str">
        <f t="shared" si="51"/>
        <v/>
      </c>
      <c r="N261" t="str">
        <f t="shared" si="51"/>
        <v/>
      </c>
      <c r="O261" t="str">
        <f t="shared" si="51"/>
        <v/>
      </c>
      <c r="P261" t="str">
        <f t="shared" si="51"/>
        <v/>
      </c>
      <c r="Q261" t="str">
        <f t="shared" si="51"/>
        <v/>
      </c>
      <c r="R261" t="str">
        <f t="shared" si="51"/>
        <v/>
      </c>
      <c r="S261" t="str">
        <f t="shared" si="51"/>
        <v/>
      </c>
      <c r="T261" t="str">
        <f t="shared" si="51"/>
        <v/>
      </c>
      <c r="U261" t="str">
        <f t="shared" si="51"/>
        <v/>
      </c>
    </row>
    <row r="262" spans="1:21" x14ac:dyDescent="0.25">
      <c r="A262" t="str">
        <f>Database!A262</f>
        <v>DET</v>
      </c>
      <c r="B262" t="str">
        <f>Database!F262</f>
        <v>CZE</v>
      </c>
      <c r="C262">
        <f>Database!G262</f>
        <v>5250000</v>
      </c>
      <c r="D262" t="str">
        <f t="shared" ref="D262:L271" si="52">IF($B262=D$1,$C262,"")</f>
        <v/>
      </c>
      <c r="E262" t="str">
        <f t="shared" si="52"/>
        <v/>
      </c>
      <c r="F262" t="str">
        <f t="shared" si="52"/>
        <v/>
      </c>
      <c r="G262" t="str">
        <f t="shared" si="52"/>
        <v/>
      </c>
      <c r="H262" t="str">
        <f t="shared" si="52"/>
        <v/>
      </c>
      <c r="I262">
        <f t="shared" si="52"/>
        <v>5250000</v>
      </c>
      <c r="J262" t="str">
        <f t="shared" si="52"/>
        <v/>
      </c>
      <c r="K262" t="str">
        <f t="shared" si="52"/>
        <v/>
      </c>
      <c r="L262" t="str">
        <f t="shared" si="52"/>
        <v/>
      </c>
      <c r="M262" t="str">
        <f t="shared" ref="M262:U271" si="53">IF($B262=M$1,$C262,"")</f>
        <v/>
      </c>
      <c r="N262" t="str">
        <f t="shared" si="53"/>
        <v/>
      </c>
      <c r="O262" t="str">
        <f t="shared" si="53"/>
        <v/>
      </c>
      <c r="P262" t="str">
        <f t="shared" si="53"/>
        <v/>
      </c>
      <c r="Q262" t="str">
        <f t="shared" si="53"/>
        <v/>
      </c>
      <c r="R262" t="str">
        <f t="shared" si="53"/>
        <v/>
      </c>
      <c r="S262" t="str">
        <f t="shared" si="53"/>
        <v/>
      </c>
      <c r="T262" t="str">
        <f t="shared" si="53"/>
        <v/>
      </c>
      <c r="U262" t="str">
        <f t="shared" si="53"/>
        <v/>
      </c>
    </row>
    <row r="263" spans="1:21" x14ac:dyDescent="0.25">
      <c r="A263" t="str">
        <f>Database!A263</f>
        <v>DET</v>
      </c>
      <c r="B263" t="str">
        <f>Database!F263</f>
        <v>USA</v>
      </c>
      <c r="C263">
        <f>Database!G263</f>
        <v>1350000</v>
      </c>
      <c r="D263" t="str">
        <f t="shared" si="52"/>
        <v/>
      </c>
      <c r="E263" t="str">
        <f t="shared" si="52"/>
        <v/>
      </c>
      <c r="F263" t="str">
        <f t="shared" si="52"/>
        <v/>
      </c>
      <c r="G263" t="str">
        <f t="shared" si="52"/>
        <v/>
      </c>
      <c r="H263" t="str">
        <f t="shared" si="52"/>
        <v/>
      </c>
      <c r="I263" t="str">
        <f t="shared" si="52"/>
        <v/>
      </c>
      <c r="J263" t="str">
        <f t="shared" si="52"/>
        <v/>
      </c>
      <c r="K263" t="str">
        <f t="shared" si="52"/>
        <v/>
      </c>
      <c r="L263" t="str">
        <f t="shared" si="52"/>
        <v/>
      </c>
      <c r="M263" t="str">
        <f t="shared" si="53"/>
        <v/>
      </c>
      <c r="N263" t="str">
        <f t="shared" si="53"/>
        <v/>
      </c>
      <c r="O263" t="str">
        <f t="shared" si="53"/>
        <v/>
      </c>
      <c r="P263" t="str">
        <f t="shared" si="53"/>
        <v/>
      </c>
      <c r="Q263" t="str">
        <f t="shared" si="53"/>
        <v/>
      </c>
      <c r="R263" t="str">
        <f t="shared" si="53"/>
        <v/>
      </c>
      <c r="S263" t="str">
        <f t="shared" si="53"/>
        <v/>
      </c>
      <c r="T263">
        <f t="shared" si="53"/>
        <v>1350000</v>
      </c>
      <c r="U263" t="str">
        <f t="shared" si="53"/>
        <v/>
      </c>
    </row>
    <row r="264" spans="1:21" x14ac:dyDescent="0.25">
      <c r="A264" t="str">
        <f>Database!A264</f>
        <v>DET</v>
      </c>
      <c r="B264" t="str">
        <f>Database!F264</f>
        <v>SWE</v>
      </c>
      <c r="C264">
        <f>Database!G264</f>
        <v>925000</v>
      </c>
      <c r="D264" t="str">
        <f t="shared" si="52"/>
        <v/>
      </c>
      <c r="E264" t="str">
        <f t="shared" si="52"/>
        <v/>
      </c>
      <c r="F264" t="str">
        <f t="shared" si="52"/>
        <v/>
      </c>
      <c r="G264" t="str">
        <f t="shared" si="52"/>
        <v/>
      </c>
      <c r="H264" t="str">
        <f t="shared" si="52"/>
        <v/>
      </c>
      <c r="I264" t="str">
        <f t="shared" si="52"/>
        <v/>
      </c>
      <c r="J264" t="str">
        <f t="shared" si="52"/>
        <v/>
      </c>
      <c r="K264" t="str">
        <f t="shared" si="52"/>
        <v/>
      </c>
      <c r="L264" t="str">
        <f t="shared" si="52"/>
        <v/>
      </c>
      <c r="M264" t="str">
        <f t="shared" si="53"/>
        <v/>
      </c>
      <c r="N264" t="str">
        <f t="shared" si="53"/>
        <v/>
      </c>
      <c r="O264" t="str">
        <f t="shared" si="53"/>
        <v/>
      </c>
      <c r="P264" t="str">
        <f t="shared" si="53"/>
        <v/>
      </c>
      <c r="Q264" t="str">
        <f t="shared" si="53"/>
        <v/>
      </c>
      <c r="R264" t="str">
        <f t="shared" si="53"/>
        <v/>
      </c>
      <c r="S264">
        <f t="shared" si="53"/>
        <v>925000</v>
      </c>
      <c r="T264" t="str">
        <f t="shared" si="53"/>
        <v/>
      </c>
      <c r="U264" t="str">
        <f t="shared" si="53"/>
        <v/>
      </c>
    </row>
    <row r="265" spans="1:21" x14ac:dyDescent="0.25">
      <c r="A265" t="str">
        <f>Database!A265</f>
        <v>DET</v>
      </c>
      <c r="B265" t="str">
        <f>Database!F265</f>
        <v>CAN</v>
      </c>
      <c r="C265">
        <f>Database!G265</f>
        <v>850000</v>
      </c>
      <c r="D265" t="str">
        <f t="shared" si="52"/>
        <v/>
      </c>
      <c r="E265" t="str">
        <f t="shared" si="52"/>
        <v/>
      </c>
      <c r="F265" t="str">
        <f t="shared" si="52"/>
        <v/>
      </c>
      <c r="G265">
        <f t="shared" si="52"/>
        <v>850000</v>
      </c>
      <c r="H265" t="str">
        <f t="shared" si="52"/>
        <v/>
      </c>
      <c r="I265" t="str">
        <f t="shared" si="52"/>
        <v/>
      </c>
      <c r="J265" t="str">
        <f t="shared" si="52"/>
        <v/>
      </c>
      <c r="K265" t="str">
        <f t="shared" si="52"/>
        <v/>
      </c>
      <c r="L265" t="str">
        <f t="shared" si="52"/>
        <v/>
      </c>
      <c r="M265" t="str">
        <f t="shared" si="53"/>
        <v/>
      </c>
      <c r="N265" t="str">
        <f t="shared" si="53"/>
        <v/>
      </c>
      <c r="O265" t="str">
        <f t="shared" si="53"/>
        <v/>
      </c>
      <c r="P265" t="str">
        <f t="shared" si="53"/>
        <v/>
      </c>
      <c r="Q265" t="str">
        <f t="shared" si="53"/>
        <v/>
      </c>
      <c r="R265" t="str">
        <f t="shared" si="53"/>
        <v/>
      </c>
      <c r="S265" t="str">
        <f t="shared" si="53"/>
        <v/>
      </c>
      <c r="T265" t="str">
        <f t="shared" si="53"/>
        <v/>
      </c>
      <c r="U265" t="str">
        <f t="shared" si="53"/>
        <v/>
      </c>
    </row>
    <row r="266" spans="1:21" x14ac:dyDescent="0.25">
      <c r="A266" t="str">
        <f>Database!A266</f>
        <v>DET</v>
      </c>
      <c r="B266" t="str">
        <f>Database!F266</f>
        <v>CAN</v>
      </c>
      <c r="C266">
        <f>Database!G266</f>
        <v>750000</v>
      </c>
      <c r="D266" t="str">
        <f t="shared" si="52"/>
        <v/>
      </c>
      <c r="E266" t="str">
        <f t="shared" si="52"/>
        <v/>
      </c>
      <c r="F266" t="str">
        <f t="shared" si="52"/>
        <v/>
      </c>
      <c r="G266">
        <f t="shared" si="52"/>
        <v>750000</v>
      </c>
      <c r="H266" t="str">
        <f t="shared" si="52"/>
        <v/>
      </c>
      <c r="I266" t="str">
        <f t="shared" si="52"/>
        <v/>
      </c>
      <c r="J266" t="str">
        <f t="shared" si="52"/>
        <v/>
      </c>
      <c r="K266" t="str">
        <f t="shared" si="52"/>
        <v/>
      </c>
      <c r="L266" t="str">
        <f t="shared" si="52"/>
        <v/>
      </c>
      <c r="M266" t="str">
        <f t="shared" si="53"/>
        <v/>
      </c>
      <c r="N266" t="str">
        <f t="shared" si="53"/>
        <v/>
      </c>
      <c r="O266" t="str">
        <f t="shared" si="53"/>
        <v/>
      </c>
      <c r="P266" t="str">
        <f t="shared" si="53"/>
        <v/>
      </c>
      <c r="Q266" t="str">
        <f t="shared" si="53"/>
        <v/>
      </c>
      <c r="R266" t="str">
        <f t="shared" si="53"/>
        <v/>
      </c>
      <c r="S266" t="str">
        <f t="shared" si="53"/>
        <v/>
      </c>
      <c r="T266" t="str">
        <f t="shared" si="53"/>
        <v/>
      </c>
      <c r="U266" t="str">
        <f t="shared" si="53"/>
        <v/>
      </c>
    </row>
    <row r="267" spans="1:21" x14ac:dyDescent="0.25">
      <c r="A267" t="str">
        <f>Database!A267</f>
        <v>DET</v>
      </c>
      <c r="B267" t="str">
        <f>Database!F267</f>
        <v>CAN</v>
      </c>
      <c r="C267">
        <f>Database!G267</f>
        <v>1460000</v>
      </c>
      <c r="D267" t="str">
        <f t="shared" si="52"/>
        <v/>
      </c>
      <c r="E267" t="str">
        <f t="shared" si="52"/>
        <v/>
      </c>
      <c r="F267" t="str">
        <f t="shared" si="52"/>
        <v/>
      </c>
      <c r="G267">
        <f t="shared" si="52"/>
        <v>1460000</v>
      </c>
      <c r="H267" t="str">
        <f t="shared" si="52"/>
        <v/>
      </c>
      <c r="I267" t="str">
        <f t="shared" si="52"/>
        <v/>
      </c>
      <c r="J267" t="str">
        <f t="shared" si="52"/>
        <v/>
      </c>
      <c r="K267" t="str">
        <f t="shared" si="52"/>
        <v/>
      </c>
      <c r="L267" t="str">
        <f t="shared" si="52"/>
        <v/>
      </c>
      <c r="M267" t="str">
        <f t="shared" si="53"/>
        <v/>
      </c>
      <c r="N267" t="str">
        <f t="shared" si="53"/>
        <v/>
      </c>
      <c r="O267" t="str">
        <f t="shared" si="53"/>
        <v/>
      </c>
      <c r="P267" t="str">
        <f t="shared" si="53"/>
        <v/>
      </c>
      <c r="Q267" t="str">
        <f t="shared" si="53"/>
        <v/>
      </c>
      <c r="R267" t="str">
        <f t="shared" si="53"/>
        <v/>
      </c>
      <c r="S267" t="str">
        <f t="shared" si="53"/>
        <v/>
      </c>
      <c r="T267" t="str">
        <f t="shared" si="53"/>
        <v/>
      </c>
      <c r="U267" t="str">
        <f t="shared" si="53"/>
        <v/>
      </c>
    </row>
    <row r="268" spans="1:21" x14ac:dyDescent="0.25">
      <c r="A268" t="str">
        <f>Database!A268</f>
        <v>DET</v>
      </c>
      <c r="B268" t="str">
        <f>Database!F268</f>
        <v>DEU</v>
      </c>
      <c r="C268">
        <f>Database!G268</f>
        <v>863333</v>
      </c>
      <c r="D268" t="str">
        <f t="shared" si="52"/>
        <v/>
      </c>
      <c r="E268" t="str">
        <f t="shared" si="52"/>
        <v/>
      </c>
      <c r="F268" t="str">
        <f t="shared" si="52"/>
        <v/>
      </c>
      <c r="G268" t="str">
        <f t="shared" si="52"/>
        <v/>
      </c>
      <c r="H268" t="str">
        <f t="shared" si="52"/>
        <v/>
      </c>
      <c r="I268" t="str">
        <f t="shared" si="52"/>
        <v/>
      </c>
      <c r="J268">
        <f t="shared" si="52"/>
        <v>863333</v>
      </c>
      <c r="K268" t="str">
        <f t="shared" si="52"/>
        <v/>
      </c>
      <c r="L268" t="str">
        <f t="shared" si="52"/>
        <v/>
      </c>
      <c r="M268" t="str">
        <f t="shared" si="53"/>
        <v/>
      </c>
      <c r="N268" t="str">
        <f t="shared" si="53"/>
        <v/>
      </c>
      <c r="O268" t="str">
        <f t="shared" si="53"/>
        <v/>
      </c>
      <c r="P268" t="str">
        <f t="shared" si="53"/>
        <v/>
      </c>
      <c r="Q268" t="str">
        <f t="shared" si="53"/>
        <v/>
      </c>
      <c r="R268" t="str">
        <f t="shared" si="53"/>
        <v/>
      </c>
      <c r="S268" t="str">
        <f t="shared" si="53"/>
        <v/>
      </c>
      <c r="T268" t="str">
        <f t="shared" si="53"/>
        <v/>
      </c>
      <c r="U268" t="str">
        <f t="shared" si="53"/>
        <v/>
      </c>
    </row>
    <row r="269" spans="1:21" x14ac:dyDescent="0.25">
      <c r="A269" t="str">
        <f>Database!A269</f>
        <v>DET</v>
      </c>
      <c r="B269" t="str">
        <f>Database!F269</f>
        <v>FIN</v>
      </c>
      <c r="C269">
        <f>Database!G269</f>
        <v>2250000</v>
      </c>
      <c r="D269" t="str">
        <f t="shared" si="52"/>
        <v/>
      </c>
      <c r="E269" t="str">
        <f t="shared" si="52"/>
        <v/>
      </c>
      <c r="F269" t="str">
        <f t="shared" si="52"/>
        <v/>
      </c>
      <c r="G269" t="str">
        <f t="shared" si="52"/>
        <v/>
      </c>
      <c r="H269" t="str">
        <f t="shared" si="52"/>
        <v/>
      </c>
      <c r="I269" t="str">
        <f t="shared" si="52"/>
        <v/>
      </c>
      <c r="J269" t="str">
        <f t="shared" si="52"/>
        <v/>
      </c>
      <c r="K269" t="str">
        <f t="shared" si="52"/>
        <v/>
      </c>
      <c r="L269">
        <f t="shared" si="52"/>
        <v>2250000</v>
      </c>
      <c r="M269" t="str">
        <f t="shared" si="53"/>
        <v/>
      </c>
      <c r="N269" t="str">
        <f t="shared" si="53"/>
        <v/>
      </c>
      <c r="O269" t="str">
        <f t="shared" si="53"/>
        <v/>
      </c>
      <c r="P269" t="str">
        <f t="shared" si="53"/>
        <v/>
      </c>
      <c r="Q269" t="str">
        <f t="shared" si="53"/>
        <v/>
      </c>
      <c r="R269" t="str">
        <f t="shared" si="53"/>
        <v/>
      </c>
      <c r="S269" t="str">
        <f t="shared" si="53"/>
        <v/>
      </c>
      <c r="T269" t="str">
        <f t="shared" si="53"/>
        <v/>
      </c>
      <c r="U269" t="str">
        <f t="shared" si="53"/>
        <v/>
      </c>
    </row>
    <row r="270" spans="1:21" x14ac:dyDescent="0.25">
      <c r="A270" t="str">
        <f>Database!A270</f>
        <v>DET</v>
      </c>
      <c r="B270" t="str">
        <f>Database!F270</f>
        <v>SWE</v>
      </c>
      <c r="C270">
        <f>Database!G270</f>
        <v>2750000</v>
      </c>
      <c r="D270" t="str">
        <f t="shared" si="52"/>
        <v/>
      </c>
      <c r="E270" t="str">
        <f t="shared" si="52"/>
        <v/>
      </c>
      <c r="F270" t="str">
        <f t="shared" si="52"/>
        <v/>
      </c>
      <c r="G270" t="str">
        <f t="shared" si="52"/>
        <v/>
      </c>
      <c r="H270" t="str">
        <f t="shared" si="52"/>
        <v/>
      </c>
      <c r="I270" t="str">
        <f t="shared" si="52"/>
        <v/>
      </c>
      <c r="J270" t="str">
        <f t="shared" si="52"/>
        <v/>
      </c>
      <c r="K270" t="str">
        <f t="shared" si="52"/>
        <v/>
      </c>
      <c r="L270" t="str">
        <f t="shared" si="52"/>
        <v/>
      </c>
      <c r="M270" t="str">
        <f t="shared" si="53"/>
        <v/>
      </c>
      <c r="N270" t="str">
        <f t="shared" si="53"/>
        <v/>
      </c>
      <c r="O270" t="str">
        <f t="shared" si="53"/>
        <v/>
      </c>
      <c r="P270" t="str">
        <f t="shared" si="53"/>
        <v/>
      </c>
      <c r="Q270" t="str">
        <f t="shared" si="53"/>
        <v/>
      </c>
      <c r="R270" t="str">
        <f t="shared" si="53"/>
        <v/>
      </c>
      <c r="S270">
        <f t="shared" si="53"/>
        <v>2750000</v>
      </c>
      <c r="T270" t="str">
        <f t="shared" si="53"/>
        <v/>
      </c>
      <c r="U270" t="str">
        <f t="shared" si="53"/>
        <v/>
      </c>
    </row>
    <row r="271" spans="1:21" x14ac:dyDescent="0.25">
      <c r="A271" t="str">
        <f>Database!A271</f>
        <v>DET</v>
      </c>
      <c r="B271" t="str">
        <f>Database!F271</f>
        <v>CHE</v>
      </c>
      <c r="C271">
        <f>Database!G271</f>
        <v>3250000</v>
      </c>
      <c r="D271" t="str">
        <f t="shared" si="52"/>
        <v/>
      </c>
      <c r="E271" t="str">
        <f t="shared" si="52"/>
        <v/>
      </c>
      <c r="F271" t="str">
        <f t="shared" si="52"/>
        <v/>
      </c>
      <c r="G271" t="str">
        <f t="shared" si="52"/>
        <v/>
      </c>
      <c r="H271">
        <f t="shared" si="52"/>
        <v>3250000</v>
      </c>
      <c r="I271" t="str">
        <f t="shared" si="52"/>
        <v/>
      </c>
      <c r="J271" t="str">
        <f t="shared" si="52"/>
        <v/>
      </c>
      <c r="K271" t="str">
        <f t="shared" si="52"/>
        <v/>
      </c>
      <c r="L271" t="str">
        <f t="shared" si="52"/>
        <v/>
      </c>
      <c r="M271" t="str">
        <f t="shared" si="53"/>
        <v/>
      </c>
      <c r="N271" t="str">
        <f t="shared" si="53"/>
        <v/>
      </c>
      <c r="O271" t="str">
        <f t="shared" si="53"/>
        <v/>
      </c>
      <c r="P271" t="str">
        <f t="shared" si="53"/>
        <v/>
      </c>
      <c r="Q271" t="str">
        <f t="shared" si="53"/>
        <v/>
      </c>
      <c r="R271" t="str">
        <f t="shared" si="53"/>
        <v/>
      </c>
      <c r="S271" t="str">
        <f t="shared" si="53"/>
        <v/>
      </c>
      <c r="T271" t="str">
        <f t="shared" si="53"/>
        <v/>
      </c>
      <c r="U271" t="str">
        <f t="shared" si="53"/>
        <v/>
      </c>
    </row>
    <row r="272" spans="1:21" x14ac:dyDescent="0.25">
      <c r="A272" t="str">
        <f>Database!A272</f>
        <v>DET</v>
      </c>
      <c r="B272" t="str">
        <f>Database!F272</f>
        <v>CAN</v>
      </c>
      <c r="C272">
        <f>Database!G272</f>
        <v>4000000</v>
      </c>
      <c r="D272" t="str">
        <f t="shared" ref="D272:L281" si="54">IF($B272=D$1,$C272,"")</f>
        <v/>
      </c>
      <c r="E272" t="str">
        <f t="shared" si="54"/>
        <v/>
      </c>
      <c r="F272" t="str">
        <f t="shared" si="54"/>
        <v/>
      </c>
      <c r="G272">
        <f t="shared" si="54"/>
        <v>4000000</v>
      </c>
      <c r="H272" t="str">
        <f t="shared" si="54"/>
        <v/>
      </c>
      <c r="I272" t="str">
        <f t="shared" si="54"/>
        <v/>
      </c>
      <c r="J272" t="str">
        <f t="shared" si="54"/>
        <v/>
      </c>
      <c r="K272" t="str">
        <f t="shared" si="54"/>
        <v/>
      </c>
      <c r="L272" t="str">
        <f t="shared" si="54"/>
        <v/>
      </c>
      <c r="M272" t="str">
        <f t="shared" ref="M272:U281" si="55">IF($B272=M$1,$C272,"")</f>
        <v/>
      </c>
      <c r="N272" t="str">
        <f t="shared" si="55"/>
        <v/>
      </c>
      <c r="O272" t="str">
        <f t="shared" si="55"/>
        <v/>
      </c>
      <c r="P272" t="str">
        <f t="shared" si="55"/>
        <v/>
      </c>
      <c r="Q272" t="str">
        <f t="shared" si="55"/>
        <v/>
      </c>
      <c r="R272" t="str">
        <f t="shared" si="55"/>
        <v/>
      </c>
      <c r="S272" t="str">
        <f t="shared" si="55"/>
        <v/>
      </c>
      <c r="T272" t="str">
        <f t="shared" si="55"/>
        <v/>
      </c>
      <c r="U272" t="str">
        <f t="shared" si="55"/>
        <v/>
      </c>
    </row>
    <row r="273" spans="1:21" x14ac:dyDescent="0.25">
      <c r="A273" t="str">
        <f>Database!A273</f>
        <v>DET</v>
      </c>
      <c r="B273" t="str">
        <f>Database!F273</f>
        <v>SWE</v>
      </c>
      <c r="C273">
        <f>Database!G273</f>
        <v>800000</v>
      </c>
      <c r="D273" t="str">
        <f t="shared" si="54"/>
        <v/>
      </c>
      <c r="E273" t="str">
        <f t="shared" si="54"/>
        <v/>
      </c>
      <c r="F273" t="str">
        <f t="shared" si="54"/>
        <v/>
      </c>
      <c r="G273" t="str">
        <f t="shared" si="54"/>
        <v/>
      </c>
      <c r="H273" t="str">
        <f t="shared" si="54"/>
        <v/>
      </c>
      <c r="I273" t="str">
        <f t="shared" si="54"/>
        <v/>
      </c>
      <c r="J273" t="str">
        <f t="shared" si="54"/>
        <v/>
      </c>
      <c r="K273" t="str">
        <f t="shared" si="54"/>
        <v/>
      </c>
      <c r="L273" t="str">
        <f t="shared" si="54"/>
        <v/>
      </c>
      <c r="M273" t="str">
        <f t="shared" si="55"/>
        <v/>
      </c>
      <c r="N273" t="str">
        <f t="shared" si="55"/>
        <v/>
      </c>
      <c r="O273" t="str">
        <f t="shared" si="55"/>
        <v/>
      </c>
      <c r="P273" t="str">
        <f t="shared" si="55"/>
        <v/>
      </c>
      <c r="Q273" t="str">
        <f t="shared" si="55"/>
        <v/>
      </c>
      <c r="R273" t="str">
        <f t="shared" si="55"/>
        <v/>
      </c>
      <c r="S273">
        <f t="shared" si="55"/>
        <v>800000</v>
      </c>
      <c r="T273" t="str">
        <f t="shared" si="55"/>
        <v/>
      </c>
      <c r="U273" t="str">
        <f t="shared" si="55"/>
        <v/>
      </c>
    </row>
    <row r="274" spans="1:21" x14ac:dyDescent="0.25">
      <c r="A274" t="str">
        <f>Database!A274</f>
        <v>DET</v>
      </c>
      <c r="B274" t="str">
        <f>Database!F274</f>
        <v>USA</v>
      </c>
      <c r="C274">
        <f>Database!G274</f>
        <v>750000</v>
      </c>
      <c r="D274" t="str">
        <f t="shared" si="54"/>
        <v/>
      </c>
      <c r="E274" t="str">
        <f t="shared" si="54"/>
        <v/>
      </c>
      <c r="F274" t="str">
        <f t="shared" si="54"/>
        <v/>
      </c>
      <c r="G274" t="str">
        <f t="shared" si="54"/>
        <v/>
      </c>
      <c r="H274" t="str">
        <f t="shared" si="54"/>
        <v/>
      </c>
      <c r="I274" t="str">
        <f t="shared" si="54"/>
        <v/>
      </c>
      <c r="J274" t="str">
        <f t="shared" si="54"/>
        <v/>
      </c>
      <c r="K274" t="str">
        <f t="shared" si="54"/>
        <v/>
      </c>
      <c r="L274" t="str">
        <f t="shared" si="54"/>
        <v/>
      </c>
      <c r="M274" t="str">
        <f t="shared" si="55"/>
        <v/>
      </c>
      <c r="N274" t="str">
        <f t="shared" si="55"/>
        <v/>
      </c>
      <c r="O274" t="str">
        <f t="shared" si="55"/>
        <v/>
      </c>
      <c r="P274" t="str">
        <f t="shared" si="55"/>
        <v/>
      </c>
      <c r="Q274" t="str">
        <f t="shared" si="55"/>
        <v/>
      </c>
      <c r="R274" t="str">
        <f t="shared" si="55"/>
        <v/>
      </c>
      <c r="S274" t="str">
        <f t="shared" si="55"/>
        <v/>
      </c>
      <c r="T274">
        <f t="shared" si="55"/>
        <v>750000</v>
      </c>
      <c r="U274" t="str">
        <f t="shared" si="55"/>
        <v/>
      </c>
    </row>
    <row r="275" spans="1:21" x14ac:dyDescent="0.25">
      <c r="A275" t="str">
        <f>Database!A275</f>
        <v>DET</v>
      </c>
      <c r="B275" t="str">
        <f>Database!F275</f>
        <v>CAN</v>
      </c>
      <c r="C275">
        <f>Database!G275</f>
        <v>4750000</v>
      </c>
      <c r="D275" t="str">
        <f t="shared" si="54"/>
        <v/>
      </c>
      <c r="E275" t="str">
        <f t="shared" si="54"/>
        <v/>
      </c>
      <c r="F275" t="str">
        <f t="shared" si="54"/>
        <v/>
      </c>
      <c r="G275">
        <f t="shared" si="54"/>
        <v>4750000</v>
      </c>
      <c r="H275" t="str">
        <f t="shared" si="54"/>
        <v/>
      </c>
      <c r="I275" t="str">
        <f t="shared" si="54"/>
        <v/>
      </c>
      <c r="J275" t="str">
        <f t="shared" si="54"/>
        <v/>
      </c>
      <c r="K275" t="str">
        <f t="shared" si="54"/>
        <v/>
      </c>
      <c r="L275" t="str">
        <f t="shared" si="54"/>
        <v/>
      </c>
      <c r="M275" t="str">
        <f t="shared" si="55"/>
        <v/>
      </c>
      <c r="N275" t="str">
        <f t="shared" si="55"/>
        <v/>
      </c>
      <c r="O275" t="str">
        <f t="shared" si="55"/>
        <v/>
      </c>
      <c r="P275" t="str">
        <f t="shared" si="55"/>
        <v/>
      </c>
      <c r="Q275" t="str">
        <f t="shared" si="55"/>
        <v/>
      </c>
      <c r="R275" t="str">
        <f t="shared" si="55"/>
        <v/>
      </c>
      <c r="S275" t="str">
        <f t="shared" si="55"/>
        <v/>
      </c>
      <c r="T275" t="str">
        <f t="shared" si="55"/>
        <v/>
      </c>
      <c r="U275" t="str">
        <f t="shared" si="55"/>
        <v/>
      </c>
    </row>
    <row r="276" spans="1:21" x14ac:dyDescent="0.25">
      <c r="A276" t="str">
        <f>Database!A276</f>
        <v>DET</v>
      </c>
      <c r="B276" t="str">
        <f>Database!F276</f>
        <v>FIN</v>
      </c>
      <c r="C276">
        <f>Database!G276</f>
        <v>4750000</v>
      </c>
      <c r="D276" t="str">
        <f t="shared" si="54"/>
        <v/>
      </c>
      <c r="E276" t="str">
        <f t="shared" si="54"/>
        <v/>
      </c>
      <c r="F276" t="str">
        <f t="shared" si="54"/>
        <v/>
      </c>
      <c r="G276" t="str">
        <f t="shared" si="54"/>
        <v/>
      </c>
      <c r="H276" t="str">
        <f t="shared" si="54"/>
        <v/>
      </c>
      <c r="I276" t="str">
        <f t="shared" si="54"/>
        <v/>
      </c>
      <c r="J276" t="str">
        <f t="shared" si="54"/>
        <v/>
      </c>
      <c r="K276" t="str">
        <f t="shared" si="54"/>
        <v/>
      </c>
      <c r="L276">
        <f t="shared" si="54"/>
        <v>4750000</v>
      </c>
      <c r="M276" t="str">
        <f t="shared" si="55"/>
        <v/>
      </c>
      <c r="N276" t="str">
        <f t="shared" si="55"/>
        <v/>
      </c>
      <c r="O276" t="str">
        <f t="shared" si="55"/>
        <v/>
      </c>
      <c r="P276" t="str">
        <f t="shared" si="55"/>
        <v/>
      </c>
      <c r="Q276" t="str">
        <f t="shared" si="55"/>
        <v/>
      </c>
      <c r="R276" t="str">
        <f t="shared" si="55"/>
        <v/>
      </c>
      <c r="S276" t="str">
        <f t="shared" si="55"/>
        <v/>
      </c>
      <c r="T276" t="str">
        <f t="shared" si="55"/>
        <v/>
      </c>
      <c r="U276" t="str">
        <f t="shared" si="55"/>
        <v/>
      </c>
    </row>
    <row r="277" spans="1:21" x14ac:dyDescent="0.25">
      <c r="A277" t="str">
        <f>Database!A277</f>
        <v>EDM</v>
      </c>
      <c r="B277" t="str">
        <f>Database!F277</f>
        <v>CAN</v>
      </c>
      <c r="C277">
        <f>Database!G277</f>
        <v>2750000</v>
      </c>
      <c r="D277" t="str">
        <f t="shared" si="54"/>
        <v/>
      </c>
      <c r="E277" t="str">
        <f t="shared" si="54"/>
        <v/>
      </c>
      <c r="F277" t="str">
        <f t="shared" si="54"/>
        <v/>
      </c>
      <c r="G277">
        <f t="shared" si="54"/>
        <v>2750000</v>
      </c>
      <c r="H277" t="str">
        <f t="shared" si="54"/>
        <v/>
      </c>
      <c r="I277" t="str">
        <f t="shared" si="54"/>
        <v/>
      </c>
      <c r="J277" t="str">
        <f t="shared" si="54"/>
        <v/>
      </c>
      <c r="K277" t="str">
        <f t="shared" si="54"/>
        <v/>
      </c>
      <c r="L277" t="str">
        <f t="shared" si="54"/>
        <v/>
      </c>
      <c r="M277" t="str">
        <f t="shared" si="55"/>
        <v/>
      </c>
      <c r="N277" t="str">
        <f t="shared" si="55"/>
        <v/>
      </c>
      <c r="O277" t="str">
        <f t="shared" si="55"/>
        <v/>
      </c>
      <c r="P277" t="str">
        <f t="shared" si="55"/>
        <v/>
      </c>
      <c r="Q277" t="str">
        <f t="shared" si="55"/>
        <v/>
      </c>
      <c r="R277" t="str">
        <f t="shared" si="55"/>
        <v/>
      </c>
      <c r="S277" t="str">
        <f t="shared" si="55"/>
        <v/>
      </c>
      <c r="T277" t="str">
        <f t="shared" si="55"/>
        <v/>
      </c>
      <c r="U277" t="str">
        <f t="shared" si="55"/>
        <v/>
      </c>
    </row>
    <row r="278" spans="1:21" x14ac:dyDescent="0.25">
      <c r="A278" t="str">
        <f>Database!A278</f>
        <v>EDM</v>
      </c>
      <c r="B278" t="str">
        <f>Database!F278</f>
        <v>CAN</v>
      </c>
      <c r="C278">
        <f>Database!G278</f>
        <v>762500</v>
      </c>
      <c r="D278" t="str">
        <f t="shared" si="54"/>
        <v/>
      </c>
      <c r="E278" t="str">
        <f t="shared" si="54"/>
        <v/>
      </c>
      <c r="F278" t="str">
        <f t="shared" si="54"/>
        <v/>
      </c>
      <c r="G278">
        <f t="shared" si="54"/>
        <v>762500</v>
      </c>
      <c r="H278" t="str">
        <f t="shared" si="54"/>
        <v/>
      </c>
      <c r="I278" t="str">
        <f t="shared" si="54"/>
        <v/>
      </c>
      <c r="J278" t="str">
        <f t="shared" si="54"/>
        <v/>
      </c>
      <c r="K278" t="str">
        <f t="shared" si="54"/>
        <v/>
      </c>
      <c r="L278" t="str">
        <f t="shared" si="54"/>
        <v/>
      </c>
      <c r="M278" t="str">
        <f t="shared" si="55"/>
        <v/>
      </c>
      <c r="N278" t="str">
        <f t="shared" si="55"/>
        <v/>
      </c>
      <c r="O278" t="str">
        <f t="shared" si="55"/>
        <v/>
      </c>
      <c r="P278" t="str">
        <f t="shared" si="55"/>
        <v/>
      </c>
      <c r="Q278" t="str">
        <f t="shared" si="55"/>
        <v/>
      </c>
      <c r="R278" t="str">
        <f t="shared" si="55"/>
        <v/>
      </c>
      <c r="S278" t="str">
        <f t="shared" si="55"/>
        <v/>
      </c>
      <c r="T278" t="str">
        <f t="shared" si="55"/>
        <v/>
      </c>
      <c r="U278" t="str">
        <f t="shared" si="55"/>
        <v/>
      </c>
    </row>
    <row r="279" spans="1:21" x14ac:dyDescent="0.25">
      <c r="A279" t="str">
        <f>Database!A279</f>
        <v>EDM</v>
      </c>
      <c r="B279" t="str">
        <f>Database!F279</f>
        <v>CAN</v>
      </c>
      <c r="C279">
        <f>Database!G279</f>
        <v>3250000</v>
      </c>
      <c r="D279" t="str">
        <f t="shared" si="54"/>
        <v/>
      </c>
      <c r="E279" t="str">
        <f t="shared" si="54"/>
        <v/>
      </c>
      <c r="F279" t="str">
        <f t="shared" si="54"/>
        <v/>
      </c>
      <c r="G279">
        <f t="shared" si="54"/>
        <v>3250000</v>
      </c>
      <c r="H279" t="str">
        <f t="shared" si="54"/>
        <v/>
      </c>
      <c r="I279" t="str">
        <f t="shared" si="54"/>
        <v/>
      </c>
      <c r="J279" t="str">
        <f t="shared" si="54"/>
        <v/>
      </c>
      <c r="K279" t="str">
        <f t="shared" si="54"/>
        <v/>
      </c>
      <c r="L279" t="str">
        <f t="shared" si="54"/>
        <v/>
      </c>
      <c r="M279" t="str">
        <f t="shared" si="55"/>
        <v/>
      </c>
      <c r="N279" t="str">
        <f t="shared" si="55"/>
        <v/>
      </c>
      <c r="O279" t="str">
        <f t="shared" si="55"/>
        <v/>
      </c>
      <c r="P279" t="str">
        <f t="shared" si="55"/>
        <v/>
      </c>
      <c r="Q279" t="str">
        <f t="shared" si="55"/>
        <v/>
      </c>
      <c r="R279" t="str">
        <f t="shared" si="55"/>
        <v/>
      </c>
      <c r="S279" t="str">
        <f t="shared" si="55"/>
        <v/>
      </c>
      <c r="T279" t="str">
        <f t="shared" si="55"/>
        <v/>
      </c>
      <c r="U279" t="str">
        <f t="shared" si="55"/>
        <v/>
      </c>
    </row>
    <row r="280" spans="1:21" x14ac:dyDescent="0.25">
      <c r="A280" t="str">
        <f>Database!A280</f>
        <v>EDM</v>
      </c>
      <c r="B280" t="str">
        <f>Database!F280</f>
        <v>CAN</v>
      </c>
      <c r="C280">
        <f>Database!G280</f>
        <v>12500000</v>
      </c>
      <c r="D280" t="str">
        <f t="shared" si="54"/>
        <v/>
      </c>
      <c r="E280" t="str">
        <f t="shared" si="54"/>
        <v/>
      </c>
      <c r="F280" t="str">
        <f t="shared" si="54"/>
        <v/>
      </c>
      <c r="G280">
        <f t="shared" si="54"/>
        <v>12500000</v>
      </c>
      <c r="H280" t="str">
        <f t="shared" si="54"/>
        <v/>
      </c>
      <c r="I280" t="str">
        <f t="shared" si="54"/>
        <v/>
      </c>
      <c r="J280" t="str">
        <f t="shared" si="54"/>
        <v/>
      </c>
      <c r="K280" t="str">
        <f t="shared" si="54"/>
        <v/>
      </c>
      <c r="L280" t="str">
        <f t="shared" si="54"/>
        <v/>
      </c>
      <c r="M280" t="str">
        <f t="shared" si="55"/>
        <v/>
      </c>
      <c r="N280" t="str">
        <f t="shared" si="55"/>
        <v/>
      </c>
      <c r="O280" t="str">
        <f t="shared" si="55"/>
        <v/>
      </c>
      <c r="P280" t="str">
        <f t="shared" si="55"/>
        <v/>
      </c>
      <c r="Q280" t="str">
        <f t="shared" si="55"/>
        <v/>
      </c>
      <c r="R280" t="str">
        <f t="shared" si="55"/>
        <v/>
      </c>
      <c r="S280" t="str">
        <f t="shared" si="55"/>
        <v/>
      </c>
      <c r="T280" t="str">
        <f t="shared" si="55"/>
        <v/>
      </c>
      <c r="U280" t="str">
        <f t="shared" si="55"/>
        <v/>
      </c>
    </row>
    <row r="281" spans="1:21" x14ac:dyDescent="0.25">
      <c r="A281" t="str">
        <f>Database!A281</f>
        <v>EDM</v>
      </c>
      <c r="B281" t="str">
        <f>Database!F281</f>
        <v>CAN</v>
      </c>
      <c r="C281">
        <f>Database!G281</f>
        <v>9250000</v>
      </c>
      <c r="D281" t="str">
        <f t="shared" si="54"/>
        <v/>
      </c>
      <c r="E281" t="str">
        <f t="shared" si="54"/>
        <v/>
      </c>
      <c r="F281" t="str">
        <f t="shared" si="54"/>
        <v/>
      </c>
      <c r="G281">
        <f t="shared" si="54"/>
        <v>9250000</v>
      </c>
      <c r="H281" t="str">
        <f t="shared" si="54"/>
        <v/>
      </c>
      <c r="I281" t="str">
        <f t="shared" si="54"/>
        <v/>
      </c>
      <c r="J281" t="str">
        <f t="shared" si="54"/>
        <v/>
      </c>
      <c r="K281" t="str">
        <f t="shared" si="54"/>
        <v/>
      </c>
      <c r="L281" t="str">
        <f t="shared" si="54"/>
        <v/>
      </c>
      <c r="M281" t="str">
        <f t="shared" si="55"/>
        <v/>
      </c>
      <c r="N281" t="str">
        <f t="shared" si="55"/>
        <v/>
      </c>
      <c r="O281" t="str">
        <f t="shared" si="55"/>
        <v/>
      </c>
      <c r="P281" t="str">
        <f t="shared" si="55"/>
        <v/>
      </c>
      <c r="Q281" t="str">
        <f t="shared" si="55"/>
        <v/>
      </c>
      <c r="R281" t="str">
        <f t="shared" si="55"/>
        <v/>
      </c>
      <c r="S281" t="str">
        <f t="shared" si="55"/>
        <v/>
      </c>
      <c r="T281" t="str">
        <f t="shared" si="55"/>
        <v/>
      </c>
      <c r="U281" t="str">
        <f t="shared" si="55"/>
        <v/>
      </c>
    </row>
    <row r="282" spans="1:21" x14ac:dyDescent="0.25">
      <c r="A282" t="str">
        <f>Database!A282</f>
        <v>EDM</v>
      </c>
      <c r="B282" t="str">
        <f>Database!F282</f>
        <v>USA</v>
      </c>
      <c r="C282">
        <f>Database!G282</f>
        <v>1250000</v>
      </c>
      <c r="D282" t="str">
        <f t="shared" ref="D282:L291" si="56">IF($B282=D$1,$C282,"")</f>
        <v/>
      </c>
      <c r="E282" t="str">
        <f t="shared" si="56"/>
        <v/>
      </c>
      <c r="F282" t="str">
        <f t="shared" si="56"/>
        <v/>
      </c>
      <c r="G282" t="str">
        <f t="shared" si="56"/>
        <v/>
      </c>
      <c r="H282" t="str">
        <f t="shared" si="56"/>
        <v/>
      </c>
      <c r="I282" t="str">
        <f t="shared" si="56"/>
        <v/>
      </c>
      <c r="J282" t="str">
        <f t="shared" si="56"/>
        <v/>
      </c>
      <c r="K282" t="str">
        <f t="shared" si="56"/>
        <v/>
      </c>
      <c r="L282" t="str">
        <f t="shared" si="56"/>
        <v/>
      </c>
      <c r="M282" t="str">
        <f t="shared" ref="M282:U291" si="57">IF($B282=M$1,$C282,"")</f>
        <v/>
      </c>
      <c r="N282" t="str">
        <f t="shared" si="57"/>
        <v/>
      </c>
      <c r="O282" t="str">
        <f t="shared" si="57"/>
        <v/>
      </c>
      <c r="P282" t="str">
        <f t="shared" si="57"/>
        <v/>
      </c>
      <c r="Q282" t="str">
        <f t="shared" si="57"/>
        <v/>
      </c>
      <c r="R282" t="str">
        <f t="shared" si="57"/>
        <v/>
      </c>
      <c r="S282" t="str">
        <f t="shared" si="57"/>
        <v/>
      </c>
      <c r="T282">
        <f t="shared" si="57"/>
        <v>1250000</v>
      </c>
      <c r="U282" t="str">
        <f t="shared" si="57"/>
        <v/>
      </c>
    </row>
    <row r="283" spans="1:21" x14ac:dyDescent="0.25">
      <c r="A283" t="str">
        <f>Database!A283</f>
        <v>EDM</v>
      </c>
      <c r="B283" t="str">
        <f>Database!F283</f>
        <v>CAN</v>
      </c>
      <c r="C283">
        <f>Database!G283</f>
        <v>850000</v>
      </c>
      <c r="D283" t="str">
        <f t="shared" si="56"/>
        <v/>
      </c>
      <c r="E283" t="str">
        <f t="shared" si="56"/>
        <v/>
      </c>
      <c r="F283" t="str">
        <f t="shared" si="56"/>
        <v/>
      </c>
      <c r="G283">
        <f t="shared" si="56"/>
        <v>850000</v>
      </c>
      <c r="H283" t="str">
        <f t="shared" si="56"/>
        <v/>
      </c>
      <c r="I283" t="str">
        <f t="shared" si="56"/>
        <v/>
      </c>
      <c r="J283" t="str">
        <f t="shared" si="56"/>
        <v/>
      </c>
      <c r="K283" t="str">
        <f t="shared" si="56"/>
        <v/>
      </c>
      <c r="L283" t="str">
        <f t="shared" si="56"/>
        <v/>
      </c>
      <c r="M283" t="str">
        <f t="shared" si="57"/>
        <v/>
      </c>
      <c r="N283" t="str">
        <f t="shared" si="57"/>
        <v/>
      </c>
      <c r="O283" t="str">
        <f t="shared" si="57"/>
        <v/>
      </c>
      <c r="P283" t="str">
        <f t="shared" si="57"/>
        <v/>
      </c>
      <c r="Q283" t="str">
        <f t="shared" si="57"/>
        <v/>
      </c>
      <c r="R283" t="str">
        <f t="shared" si="57"/>
        <v/>
      </c>
      <c r="S283" t="str">
        <f t="shared" si="57"/>
        <v/>
      </c>
      <c r="T283" t="str">
        <f t="shared" si="57"/>
        <v/>
      </c>
      <c r="U283" t="str">
        <f t="shared" si="57"/>
        <v/>
      </c>
    </row>
    <row r="284" spans="1:21" x14ac:dyDescent="0.25">
      <c r="A284" t="str">
        <f>Database!A284</f>
        <v>EDM</v>
      </c>
      <c r="B284" t="str">
        <f>Database!F284</f>
        <v>CAN</v>
      </c>
      <c r="C284">
        <f>Database!G284</f>
        <v>863333</v>
      </c>
      <c r="D284" t="str">
        <f t="shared" si="56"/>
        <v/>
      </c>
      <c r="E284" t="str">
        <f t="shared" si="56"/>
        <v/>
      </c>
      <c r="F284" t="str">
        <f t="shared" si="56"/>
        <v/>
      </c>
      <c r="G284">
        <f t="shared" si="56"/>
        <v>863333</v>
      </c>
      <c r="H284" t="str">
        <f t="shared" si="56"/>
        <v/>
      </c>
      <c r="I284" t="str">
        <f t="shared" si="56"/>
        <v/>
      </c>
      <c r="J284" t="str">
        <f t="shared" si="56"/>
        <v/>
      </c>
      <c r="K284" t="str">
        <f t="shared" si="56"/>
        <v/>
      </c>
      <c r="L284" t="str">
        <f t="shared" si="56"/>
        <v/>
      </c>
      <c r="M284" t="str">
        <f t="shared" si="57"/>
        <v/>
      </c>
      <c r="N284" t="str">
        <f t="shared" si="57"/>
        <v/>
      </c>
      <c r="O284" t="str">
        <f t="shared" si="57"/>
        <v/>
      </c>
      <c r="P284" t="str">
        <f t="shared" si="57"/>
        <v/>
      </c>
      <c r="Q284" t="str">
        <f t="shared" si="57"/>
        <v/>
      </c>
      <c r="R284" t="str">
        <f t="shared" si="57"/>
        <v/>
      </c>
      <c r="S284" t="str">
        <f t="shared" si="57"/>
        <v/>
      </c>
      <c r="T284" t="str">
        <f t="shared" si="57"/>
        <v/>
      </c>
      <c r="U284" t="str">
        <f t="shared" si="57"/>
        <v/>
      </c>
    </row>
    <row r="285" spans="1:21" x14ac:dyDescent="0.25">
      <c r="A285" t="str">
        <f>Database!A285</f>
        <v>EDM</v>
      </c>
      <c r="B285" t="str">
        <f>Database!F285</f>
        <v>CAN</v>
      </c>
      <c r="C285">
        <f>Database!G285</f>
        <v>5125000</v>
      </c>
      <c r="D285" t="str">
        <f t="shared" si="56"/>
        <v/>
      </c>
      <c r="E285" t="str">
        <f t="shared" si="56"/>
        <v/>
      </c>
      <c r="F285" t="str">
        <f t="shared" si="56"/>
        <v/>
      </c>
      <c r="G285">
        <f t="shared" si="56"/>
        <v>5125000</v>
      </c>
      <c r="H285" t="str">
        <f t="shared" si="56"/>
        <v/>
      </c>
      <c r="I285" t="str">
        <f t="shared" si="56"/>
        <v/>
      </c>
      <c r="J285" t="str">
        <f t="shared" si="56"/>
        <v/>
      </c>
      <c r="K285" t="str">
        <f t="shared" si="56"/>
        <v/>
      </c>
      <c r="L285" t="str">
        <f t="shared" si="56"/>
        <v/>
      </c>
      <c r="M285" t="str">
        <f t="shared" si="57"/>
        <v/>
      </c>
      <c r="N285" t="str">
        <f t="shared" si="57"/>
        <v/>
      </c>
      <c r="O285" t="str">
        <f t="shared" si="57"/>
        <v/>
      </c>
      <c r="P285" t="str">
        <f t="shared" si="57"/>
        <v/>
      </c>
      <c r="Q285" t="str">
        <f t="shared" si="57"/>
        <v/>
      </c>
      <c r="R285" t="str">
        <f t="shared" si="57"/>
        <v/>
      </c>
      <c r="S285" t="str">
        <f t="shared" si="57"/>
        <v/>
      </c>
      <c r="T285" t="str">
        <f t="shared" si="57"/>
        <v/>
      </c>
      <c r="U285" t="str">
        <f t="shared" si="57"/>
        <v/>
      </c>
    </row>
    <row r="286" spans="1:21" x14ac:dyDescent="0.25">
      <c r="A286" t="str">
        <f>Database!A286</f>
        <v>EDM</v>
      </c>
      <c r="B286" t="str">
        <f>Database!F286</f>
        <v>USA</v>
      </c>
      <c r="C286">
        <f>Database!G286</f>
        <v>5000000</v>
      </c>
      <c r="D286" t="str">
        <f t="shared" si="56"/>
        <v/>
      </c>
      <c r="E286" t="str">
        <f t="shared" si="56"/>
        <v/>
      </c>
      <c r="F286" t="str">
        <f t="shared" si="56"/>
        <v/>
      </c>
      <c r="G286" t="str">
        <f t="shared" si="56"/>
        <v/>
      </c>
      <c r="H286" t="str">
        <f t="shared" si="56"/>
        <v/>
      </c>
      <c r="I286" t="str">
        <f t="shared" si="56"/>
        <v/>
      </c>
      <c r="J286" t="str">
        <f t="shared" si="56"/>
        <v/>
      </c>
      <c r="K286" t="str">
        <f t="shared" si="56"/>
        <v/>
      </c>
      <c r="L286" t="str">
        <f t="shared" si="56"/>
        <v/>
      </c>
      <c r="M286" t="str">
        <f t="shared" si="57"/>
        <v/>
      </c>
      <c r="N286" t="str">
        <f t="shared" si="57"/>
        <v/>
      </c>
      <c r="O286" t="str">
        <f t="shared" si="57"/>
        <v/>
      </c>
      <c r="P286" t="str">
        <f t="shared" si="57"/>
        <v/>
      </c>
      <c r="Q286" t="str">
        <f t="shared" si="57"/>
        <v/>
      </c>
      <c r="R286" t="str">
        <f t="shared" si="57"/>
        <v/>
      </c>
      <c r="S286" t="str">
        <f t="shared" si="57"/>
        <v/>
      </c>
      <c r="T286">
        <f t="shared" si="57"/>
        <v>5000000</v>
      </c>
      <c r="U286" t="str">
        <f t="shared" si="57"/>
        <v/>
      </c>
    </row>
    <row r="287" spans="1:21" x14ac:dyDescent="0.25">
      <c r="A287" t="str">
        <f>Database!A287</f>
        <v>EDM</v>
      </c>
      <c r="B287" t="str">
        <f>Database!F287</f>
        <v>FIN</v>
      </c>
      <c r="C287">
        <f>Database!G287</f>
        <v>3000000</v>
      </c>
      <c r="D287" t="str">
        <f t="shared" si="56"/>
        <v/>
      </c>
      <c r="E287" t="str">
        <f t="shared" si="56"/>
        <v/>
      </c>
      <c r="F287" t="str">
        <f t="shared" si="56"/>
        <v/>
      </c>
      <c r="G287" t="str">
        <f t="shared" si="56"/>
        <v/>
      </c>
      <c r="H287" t="str">
        <f t="shared" si="56"/>
        <v/>
      </c>
      <c r="I287" t="str">
        <f t="shared" si="56"/>
        <v/>
      </c>
      <c r="J287" t="str">
        <f t="shared" si="56"/>
        <v/>
      </c>
      <c r="K287" t="str">
        <f t="shared" si="56"/>
        <v/>
      </c>
      <c r="L287">
        <f t="shared" si="56"/>
        <v>3000000</v>
      </c>
      <c r="M287" t="str">
        <f t="shared" si="57"/>
        <v/>
      </c>
      <c r="N287" t="str">
        <f t="shared" si="57"/>
        <v/>
      </c>
      <c r="O287" t="str">
        <f t="shared" si="57"/>
        <v/>
      </c>
      <c r="P287" t="str">
        <f t="shared" si="57"/>
        <v/>
      </c>
      <c r="Q287" t="str">
        <f t="shared" si="57"/>
        <v/>
      </c>
      <c r="R287" t="str">
        <f t="shared" si="57"/>
        <v/>
      </c>
      <c r="S287" t="str">
        <f t="shared" si="57"/>
        <v/>
      </c>
      <c r="T287" t="str">
        <f t="shared" si="57"/>
        <v/>
      </c>
      <c r="U287" t="str">
        <f t="shared" si="57"/>
        <v/>
      </c>
    </row>
    <row r="288" spans="1:21" x14ac:dyDescent="0.25">
      <c r="A288" t="str">
        <f>Database!A288</f>
        <v>EDM</v>
      </c>
      <c r="B288" t="str">
        <f>Database!F288</f>
        <v>USA</v>
      </c>
      <c r="C288">
        <f>Database!G288</f>
        <v>3100000</v>
      </c>
      <c r="D288" t="str">
        <f t="shared" si="56"/>
        <v/>
      </c>
      <c r="E288" t="str">
        <f t="shared" si="56"/>
        <v/>
      </c>
      <c r="F288" t="str">
        <f t="shared" si="56"/>
        <v/>
      </c>
      <c r="G288" t="str">
        <f t="shared" si="56"/>
        <v/>
      </c>
      <c r="H288" t="str">
        <f t="shared" si="56"/>
        <v/>
      </c>
      <c r="I288" t="str">
        <f t="shared" si="56"/>
        <v/>
      </c>
      <c r="J288" t="str">
        <f t="shared" si="56"/>
        <v/>
      </c>
      <c r="K288" t="str">
        <f t="shared" si="56"/>
        <v/>
      </c>
      <c r="L288" t="str">
        <f t="shared" si="56"/>
        <v/>
      </c>
      <c r="M288" t="str">
        <f t="shared" si="57"/>
        <v/>
      </c>
      <c r="N288" t="str">
        <f t="shared" si="57"/>
        <v/>
      </c>
      <c r="O288" t="str">
        <f t="shared" si="57"/>
        <v/>
      </c>
      <c r="P288" t="str">
        <f t="shared" si="57"/>
        <v/>
      </c>
      <c r="Q288" t="str">
        <f t="shared" si="57"/>
        <v/>
      </c>
      <c r="R288" t="str">
        <f t="shared" si="57"/>
        <v/>
      </c>
      <c r="S288" t="str">
        <f t="shared" si="57"/>
        <v/>
      </c>
      <c r="T288">
        <f t="shared" si="57"/>
        <v>3100000</v>
      </c>
      <c r="U288" t="str">
        <f t="shared" si="57"/>
        <v/>
      </c>
    </row>
    <row r="289" spans="1:21" x14ac:dyDescent="0.25">
      <c r="A289" t="str">
        <f>Database!A289</f>
        <v>EDM</v>
      </c>
      <c r="B289" t="str">
        <f>Database!F289</f>
        <v>DEU</v>
      </c>
      <c r="C289">
        <f>Database!G289</f>
        <v>8500000</v>
      </c>
      <c r="D289" t="str">
        <f t="shared" si="56"/>
        <v/>
      </c>
      <c r="E289" t="str">
        <f t="shared" si="56"/>
        <v/>
      </c>
      <c r="F289" t="str">
        <f t="shared" si="56"/>
        <v/>
      </c>
      <c r="G289" t="str">
        <f t="shared" si="56"/>
        <v/>
      </c>
      <c r="H289" t="str">
        <f t="shared" si="56"/>
        <v/>
      </c>
      <c r="I289" t="str">
        <f t="shared" si="56"/>
        <v/>
      </c>
      <c r="J289">
        <f t="shared" si="56"/>
        <v>8500000</v>
      </c>
      <c r="K289" t="str">
        <f t="shared" si="56"/>
        <v/>
      </c>
      <c r="L289" t="str">
        <f t="shared" si="56"/>
        <v/>
      </c>
      <c r="M289" t="str">
        <f t="shared" si="57"/>
        <v/>
      </c>
      <c r="N289" t="str">
        <f t="shared" si="57"/>
        <v/>
      </c>
      <c r="O289" t="str">
        <f t="shared" si="57"/>
        <v/>
      </c>
      <c r="P289" t="str">
        <f t="shared" si="57"/>
        <v/>
      </c>
      <c r="Q289" t="str">
        <f t="shared" si="57"/>
        <v/>
      </c>
      <c r="R289" t="str">
        <f t="shared" si="57"/>
        <v/>
      </c>
      <c r="S289" t="str">
        <f t="shared" si="57"/>
        <v/>
      </c>
      <c r="T289" t="str">
        <f t="shared" si="57"/>
        <v/>
      </c>
      <c r="U289" t="str">
        <f t="shared" si="57"/>
        <v/>
      </c>
    </row>
    <row r="290" spans="1:21" x14ac:dyDescent="0.25">
      <c r="A290" t="str">
        <f>Database!A290</f>
        <v>EDM</v>
      </c>
      <c r="B290" t="str">
        <f>Database!F290</f>
        <v>SWE</v>
      </c>
      <c r="C290">
        <f>Database!G290</f>
        <v>1250000</v>
      </c>
      <c r="D290" t="str">
        <f t="shared" si="56"/>
        <v/>
      </c>
      <c r="E290" t="str">
        <f t="shared" si="56"/>
        <v/>
      </c>
      <c r="F290" t="str">
        <f t="shared" si="56"/>
        <v/>
      </c>
      <c r="G290" t="str">
        <f t="shared" si="56"/>
        <v/>
      </c>
      <c r="H290" t="str">
        <f t="shared" si="56"/>
        <v/>
      </c>
      <c r="I290" t="str">
        <f t="shared" si="56"/>
        <v/>
      </c>
      <c r="J290" t="str">
        <f t="shared" si="56"/>
        <v/>
      </c>
      <c r="K290" t="str">
        <f t="shared" si="56"/>
        <v/>
      </c>
      <c r="L290" t="str">
        <f t="shared" si="56"/>
        <v/>
      </c>
      <c r="M290" t="str">
        <f t="shared" si="57"/>
        <v/>
      </c>
      <c r="N290" t="str">
        <f t="shared" si="57"/>
        <v/>
      </c>
      <c r="O290" t="str">
        <f t="shared" si="57"/>
        <v/>
      </c>
      <c r="P290" t="str">
        <f t="shared" si="57"/>
        <v/>
      </c>
      <c r="Q290" t="str">
        <f t="shared" si="57"/>
        <v/>
      </c>
      <c r="R290" t="str">
        <f t="shared" si="57"/>
        <v/>
      </c>
      <c r="S290">
        <f t="shared" si="57"/>
        <v>1250000</v>
      </c>
      <c r="T290" t="str">
        <f t="shared" si="57"/>
        <v/>
      </c>
      <c r="U290" t="str">
        <f t="shared" si="57"/>
        <v/>
      </c>
    </row>
    <row r="291" spans="1:21" x14ac:dyDescent="0.25">
      <c r="A291" t="str">
        <f>Database!A291</f>
        <v>EDM</v>
      </c>
      <c r="B291" t="str">
        <f>Database!F291</f>
        <v>CAN</v>
      </c>
      <c r="C291">
        <f>Database!G291</f>
        <v>2200000</v>
      </c>
      <c r="D291" t="str">
        <f t="shared" si="56"/>
        <v/>
      </c>
      <c r="E291" t="str">
        <f t="shared" si="56"/>
        <v/>
      </c>
      <c r="F291" t="str">
        <f t="shared" si="56"/>
        <v/>
      </c>
      <c r="G291">
        <f t="shared" si="56"/>
        <v>2200000</v>
      </c>
      <c r="H291" t="str">
        <f t="shared" si="56"/>
        <v/>
      </c>
      <c r="I291" t="str">
        <f t="shared" si="56"/>
        <v/>
      </c>
      <c r="J291" t="str">
        <f t="shared" si="56"/>
        <v/>
      </c>
      <c r="K291" t="str">
        <f t="shared" si="56"/>
        <v/>
      </c>
      <c r="L291" t="str">
        <f t="shared" si="56"/>
        <v/>
      </c>
      <c r="M291" t="str">
        <f t="shared" si="57"/>
        <v/>
      </c>
      <c r="N291" t="str">
        <f t="shared" si="57"/>
        <v/>
      </c>
      <c r="O291" t="str">
        <f t="shared" si="57"/>
        <v/>
      </c>
      <c r="P291" t="str">
        <f t="shared" si="57"/>
        <v/>
      </c>
      <c r="Q291" t="str">
        <f t="shared" si="57"/>
        <v/>
      </c>
      <c r="R291" t="str">
        <f t="shared" si="57"/>
        <v/>
      </c>
      <c r="S291" t="str">
        <f t="shared" si="57"/>
        <v/>
      </c>
      <c r="T291" t="str">
        <f t="shared" si="57"/>
        <v/>
      </c>
      <c r="U291" t="str">
        <f t="shared" si="57"/>
        <v/>
      </c>
    </row>
    <row r="292" spans="1:21" x14ac:dyDescent="0.25">
      <c r="A292" t="str">
        <f>Database!A292</f>
        <v>EDM</v>
      </c>
      <c r="B292" t="str">
        <f>Database!F292</f>
        <v>SWE</v>
      </c>
      <c r="C292">
        <f>Database!G292</f>
        <v>863333</v>
      </c>
      <c r="D292" t="str">
        <f t="shared" ref="D292:L301" si="58">IF($B292=D$1,$C292,"")</f>
        <v/>
      </c>
      <c r="E292" t="str">
        <f t="shared" si="58"/>
        <v/>
      </c>
      <c r="F292" t="str">
        <f t="shared" si="58"/>
        <v/>
      </c>
      <c r="G292" t="str">
        <f t="shared" si="58"/>
        <v/>
      </c>
      <c r="H292" t="str">
        <f t="shared" si="58"/>
        <v/>
      </c>
      <c r="I292" t="str">
        <f t="shared" si="58"/>
        <v/>
      </c>
      <c r="J292" t="str">
        <f t="shared" si="58"/>
        <v/>
      </c>
      <c r="K292" t="str">
        <f t="shared" si="58"/>
        <v/>
      </c>
      <c r="L292" t="str">
        <f t="shared" si="58"/>
        <v/>
      </c>
      <c r="M292" t="str">
        <f t="shared" ref="M292:U301" si="59">IF($B292=M$1,$C292,"")</f>
        <v/>
      </c>
      <c r="N292" t="str">
        <f t="shared" si="59"/>
        <v/>
      </c>
      <c r="O292" t="str">
        <f t="shared" si="59"/>
        <v/>
      </c>
      <c r="P292" t="str">
        <f t="shared" si="59"/>
        <v/>
      </c>
      <c r="Q292" t="str">
        <f t="shared" si="59"/>
        <v/>
      </c>
      <c r="R292" t="str">
        <f t="shared" si="59"/>
        <v/>
      </c>
      <c r="S292">
        <f t="shared" si="59"/>
        <v>863333</v>
      </c>
      <c r="T292" t="str">
        <f t="shared" si="59"/>
        <v/>
      </c>
      <c r="U292" t="str">
        <f t="shared" si="59"/>
        <v/>
      </c>
    </row>
    <row r="293" spans="1:21" x14ac:dyDescent="0.25">
      <c r="A293" t="str">
        <f>Database!A293</f>
        <v>EDM</v>
      </c>
      <c r="B293" t="str">
        <f>Database!F293</f>
        <v>CAN</v>
      </c>
      <c r="C293">
        <f>Database!G293</f>
        <v>5125000</v>
      </c>
      <c r="D293" t="str">
        <f t="shared" si="58"/>
        <v/>
      </c>
      <c r="E293" t="str">
        <f t="shared" si="58"/>
        <v/>
      </c>
      <c r="F293" t="str">
        <f t="shared" si="58"/>
        <v/>
      </c>
      <c r="G293">
        <f t="shared" si="58"/>
        <v>5125000</v>
      </c>
      <c r="H293" t="str">
        <f t="shared" si="58"/>
        <v/>
      </c>
      <c r="I293" t="str">
        <f t="shared" si="58"/>
        <v/>
      </c>
      <c r="J293" t="str">
        <f t="shared" si="58"/>
        <v/>
      </c>
      <c r="K293" t="str">
        <f t="shared" si="58"/>
        <v/>
      </c>
      <c r="L293" t="str">
        <f t="shared" si="58"/>
        <v/>
      </c>
      <c r="M293" t="str">
        <f t="shared" si="59"/>
        <v/>
      </c>
      <c r="N293" t="str">
        <f t="shared" si="59"/>
        <v/>
      </c>
      <c r="O293" t="str">
        <f t="shared" si="59"/>
        <v/>
      </c>
      <c r="P293" t="str">
        <f t="shared" si="59"/>
        <v/>
      </c>
      <c r="Q293" t="str">
        <f t="shared" si="59"/>
        <v/>
      </c>
      <c r="R293" t="str">
        <f t="shared" si="59"/>
        <v/>
      </c>
      <c r="S293" t="str">
        <f t="shared" si="59"/>
        <v/>
      </c>
      <c r="T293" t="str">
        <f t="shared" si="59"/>
        <v/>
      </c>
      <c r="U293" t="str">
        <f t="shared" si="59"/>
        <v/>
      </c>
    </row>
    <row r="294" spans="1:21" x14ac:dyDescent="0.25">
      <c r="A294" t="str">
        <f>Database!A294</f>
        <v>EDM</v>
      </c>
      <c r="B294" t="str">
        <f>Database!F294</f>
        <v>CAN</v>
      </c>
      <c r="C294">
        <f>Database!G294</f>
        <v>925000</v>
      </c>
      <c r="D294" t="str">
        <f t="shared" si="58"/>
        <v/>
      </c>
      <c r="E294" t="str">
        <f t="shared" si="58"/>
        <v/>
      </c>
      <c r="F294" t="str">
        <f t="shared" si="58"/>
        <v/>
      </c>
      <c r="G294">
        <f t="shared" si="58"/>
        <v>925000</v>
      </c>
      <c r="H294" t="str">
        <f t="shared" si="58"/>
        <v/>
      </c>
      <c r="I294" t="str">
        <f t="shared" si="58"/>
        <v/>
      </c>
      <c r="J294" t="str">
        <f t="shared" si="58"/>
        <v/>
      </c>
      <c r="K294" t="str">
        <f t="shared" si="58"/>
        <v/>
      </c>
      <c r="L294" t="str">
        <f t="shared" si="58"/>
        <v/>
      </c>
      <c r="M294" t="str">
        <f t="shared" si="59"/>
        <v/>
      </c>
      <c r="N294" t="str">
        <f t="shared" si="59"/>
        <v/>
      </c>
      <c r="O294" t="str">
        <f t="shared" si="59"/>
        <v/>
      </c>
      <c r="P294" t="str">
        <f t="shared" si="59"/>
        <v/>
      </c>
      <c r="Q294" t="str">
        <f t="shared" si="59"/>
        <v/>
      </c>
      <c r="R294" t="str">
        <f t="shared" si="59"/>
        <v/>
      </c>
      <c r="S294" t="str">
        <f t="shared" si="59"/>
        <v/>
      </c>
      <c r="T294" t="str">
        <f t="shared" si="59"/>
        <v/>
      </c>
      <c r="U294" t="str">
        <f t="shared" si="59"/>
        <v/>
      </c>
    </row>
    <row r="295" spans="1:21" x14ac:dyDescent="0.25">
      <c r="A295" t="str">
        <f>Database!A295</f>
        <v>EDM</v>
      </c>
      <c r="B295" t="str">
        <f>Database!F295</f>
        <v>CAN</v>
      </c>
      <c r="C295">
        <f>Database!G295</f>
        <v>4500000</v>
      </c>
      <c r="D295" t="str">
        <f t="shared" si="58"/>
        <v/>
      </c>
      <c r="E295" t="str">
        <f t="shared" si="58"/>
        <v/>
      </c>
      <c r="F295" t="str">
        <f t="shared" si="58"/>
        <v/>
      </c>
      <c r="G295">
        <f t="shared" si="58"/>
        <v>4500000</v>
      </c>
      <c r="H295" t="str">
        <f t="shared" si="58"/>
        <v/>
      </c>
      <c r="I295" t="str">
        <f t="shared" si="58"/>
        <v/>
      </c>
      <c r="J295" t="str">
        <f t="shared" si="58"/>
        <v/>
      </c>
      <c r="K295" t="str">
        <f t="shared" si="58"/>
        <v/>
      </c>
      <c r="L295" t="str">
        <f t="shared" si="58"/>
        <v/>
      </c>
      <c r="M295" t="str">
        <f t="shared" si="59"/>
        <v/>
      </c>
      <c r="N295" t="str">
        <f t="shared" si="59"/>
        <v/>
      </c>
      <c r="O295" t="str">
        <f t="shared" si="59"/>
        <v/>
      </c>
      <c r="P295" t="str">
        <f t="shared" si="59"/>
        <v/>
      </c>
      <c r="Q295" t="str">
        <f t="shared" si="59"/>
        <v/>
      </c>
      <c r="R295" t="str">
        <f t="shared" si="59"/>
        <v/>
      </c>
      <c r="S295" t="str">
        <f t="shared" si="59"/>
        <v/>
      </c>
      <c r="T295" t="str">
        <f t="shared" si="59"/>
        <v/>
      </c>
      <c r="U295" t="str">
        <f t="shared" si="59"/>
        <v/>
      </c>
    </row>
    <row r="296" spans="1:21" x14ac:dyDescent="0.25">
      <c r="A296" t="str">
        <f>Database!A296</f>
        <v>EDM</v>
      </c>
      <c r="B296" t="str">
        <f>Database!F296</f>
        <v>CAN</v>
      </c>
      <c r="C296">
        <f>Database!G296</f>
        <v>2750000</v>
      </c>
      <c r="D296" t="str">
        <f t="shared" si="58"/>
        <v/>
      </c>
      <c r="E296" t="str">
        <f t="shared" si="58"/>
        <v/>
      </c>
      <c r="F296" t="str">
        <f t="shared" si="58"/>
        <v/>
      </c>
      <c r="G296">
        <f t="shared" si="58"/>
        <v>2750000</v>
      </c>
      <c r="H296" t="str">
        <f t="shared" si="58"/>
        <v/>
      </c>
      <c r="I296" t="str">
        <f t="shared" si="58"/>
        <v/>
      </c>
      <c r="J296" t="str">
        <f t="shared" si="58"/>
        <v/>
      </c>
      <c r="K296" t="str">
        <f t="shared" si="58"/>
        <v/>
      </c>
      <c r="L296" t="str">
        <f t="shared" si="58"/>
        <v/>
      </c>
      <c r="M296" t="str">
        <f t="shared" si="59"/>
        <v/>
      </c>
      <c r="N296" t="str">
        <f t="shared" si="59"/>
        <v/>
      </c>
      <c r="O296" t="str">
        <f t="shared" si="59"/>
        <v/>
      </c>
      <c r="P296" t="str">
        <f t="shared" si="59"/>
        <v/>
      </c>
      <c r="Q296" t="str">
        <f t="shared" si="59"/>
        <v/>
      </c>
      <c r="R296" t="str">
        <f t="shared" si="59"/>
        <v/>
      </c>
      <c r="S296" t="str">
        <f t="shared" si="59"/>
        <v/>
      </c>
      <c r="T296" t="str">
        <f t="shared" si="59"/>
        <v/>
      </c>
      <c r="U296" t="str">
        <f t="shared" si="59"/>
        <v/>
      </c>
    </row>
    <row r="297" spans="1:21" x14ac:dyDescent="0.25">
      <c r="A297" t="str">
        <f>Database!A297</f>
        <v>EDM</v>
      </c>
      <c r="B297" t="str">
        <f>Database!F297</f>
        <v>CAN</v>
      </c>
      <c r="C297">
        <f>Database!G297</f>
        <v>5500000</v>
      </c>
      <c r="D297" t="str">
        <f t="shared" si="58"/>
        <v/>
      </c>
      <c r="E297" t="str">
        <f t="shared" si="58"/>
        <v/>
      </c>
      <c r="F297" t="str">
        <f t="shared" si="58"/>
        <v/>
      </c>
      <c r="G297">
        <f t="shared" si="58"/>
        <v>5500000</v>
      </c>
      <c r="H297" t="str">
        <f t="shared" si="58"/>
        <v/>
      </c>
      <c r="I297" t="str">
        <f t="shared" si="58"/>
        <v/>
      </c>
      <c r="J297" t="str">
        <f t="shared" si="58"/>
        <v/>
      </c>
      <c r="K297" t="str">
        <f t="shared" si="58"/>
        <v/>
      </c>
      <c r="L297" t="str">
        <f t="shared" si="58"/>
        <v/>
      </c>
      <c r="M297" t="str">
        <f t="shared" si="59"/>
        <v/>
      </c>
      <c r="N297" t="str">
        <f t="shared" si="59"/>
        <v/>
      </c>
      <c r="O297" t="str">
        <f t="shared" si="59"/>
        <v/>
      </c>
      <c r="P297" t="str">
        <f t="shared" si="59"/>
        <v/>
      </c>
      <c r="Q297" t="str">
        <f t="shared" si="59"/>
        <v/>
      </c>
      <c r="R297" t="str">
        <f t="shared" si="59"/>
        <v/>
      </c>
      <c r="S297" t="str">
        <f t="shared" si="59"/>
        <v/>
      </c>
      <c r="T297" t="str">
        <f t="shared" si="59"/>
        <v/>
      </c>
      <c r="U297" t="str">
        <f t="shared" si="59"/>
        <v/>
      </c>
    </row>
    <row r="298" spans="1:21" x14ac:dyDescent="0.25">
      <c r="A298" t="str">
        <f>Database!A298</f>
        <v>FLA</v>
      </c>
      <c r="B298" t="str">
        <f>Database!F298</f>
        <v>CAN</v>
      </c>
      <c r="C298">
        <f>Database!G298</f>
        <v>7500000</v>
      </c>
      <c r="D298" t="str">
        <f t="shared" si="58"/>
        <v/>
      </c>
      <c r="E298" t="str">
        <f t="shared" si="58"/>
        <v/>
      </c>
      <c r="F298" t="str">
        <f t="shared" si="58"/>
        <v/>
      </c>
      <c r="G298">
        <f t="shared" si="58"/>
        <v>7500000</v>
      </c>
      <c r="H298" t="str">
        <f t="shared" si="58"/>
        <v/>
      </c>
      <c r="I298" t="str">
        <f t="shared" si="58"/>
        <v/>
      </c>
      <c r="J298" t="str">
        <f t="shared" si="58"/>
        <v/>
      </c>
      <c r="K298" t="str">
        <f t="shared" si="58"/>
        <v/>
      </c>
      <c r="L298" t="str">
        <f t="shared" si="58"/>
        <v/>
      </c>
      <c r="M298" t="str">
        <f t="shared" si="59"/>
        <v/>
      </c>
      <c r="N298" t="str">
        <f t="shared" si="59"/>
        <v/>
      </c>
      <c r="O298" t="str">
        <f t="shared" si="59"/>
        <v/>
      </c>
      <c r="P298" t="str">
        <f t="shared" si="59"/>
        <v/>
      </c>
      <c r="Q298" t="str">
        <f t="shared" si="59"/>
        <v/>
      </c>
      <c r="R298" t="str">
        <f t="shared" si="59"/>
        <v/>
      </c>
      <c r="S298" t="str">
        <f t="shared" si="59"/>
        <v/>
      </c>
      <c r="T298" t="str">
        <f t="shared" si="59"/>
        <v/>
      </c>
      <c r="U298" t="str">
        <f t="shared" si="59"/>
        <v/>
      </c>
    </row>
    <row r="299" spans="1:21" x14ac:dyDescent="0.25">
      <c r="A299" t="str">
        <f>Database!A299</f>
        <v>FLA</v>
      </c>
      <c r="B299" t="str">
        <f>Database!F299</f>
        <v>FIN</v>
      </c>
      <c r="C299">
        <f>Database!G299</f>
        <v>10000000</v>
      </c>
      <c r="D299" t="str">
        <f t="shared" si="58"/>
        <v/>
      </c>
      <c r="E299" t="str">
        <f t="shared" si="58"/>
        <v/>
      </c>
      <c r="F299" t="str">
        <f t="shared" si="58"/>
        <v/>
      </c>
      <c r="G299" t="str">
        <f t="shared" si="58"/>
        <v/>
      </c>
      <c r="H299" t="str">
        <f t="shared" si="58"/>
        <v/>
      </c>
      <c r="I299" t="str">
        <f t="shared" si="58"/>
        <v/>
      </c>
      <c r="J299" t="str">
        <f t="shared" si="58"/>
        <v/>
      </c>
      <c r="K299" t="str">
        <f t="shared" si="58"/>
        <v/>
      </c>
      <c r="L299">
        <f t="shared" si="58"/>
        <v>10000000</v>
      </c>
      <c r="M299" t="str">
        <f t="shared" si="59"/>
        <v/>
      </c>
      <c r="N299" t="str">
        <f t="shared" si="59"/>
        <v/>
      </c>
      <c r="O299" t="str">
        <f t="shared" si="59"/>
        <v/>
      </c>
      <c r="P299" t="str">
        <f t="shared" si="59"/>
        <v/>
      </c>
      <c r="Q299" t="str">
        <f t="shared" si="59"/>
        <v/>
      </c>
      <c r="R299" t="str">
        <f t="shared" si="59"/>
        <v/>
      </c>
      <c r="S299" t="str">
        <f t="shared" si="59"/>
        <v/>
      </c>
      <c r="T299" t="str">
        <f t="shared" si="59"/>
        <v/>
      </c>
      <c r="U299" t="str">
        <f t="shared" si="59"/>
        <v/>
      </c>
    </row>
    <row r="300" spans="1:21" x14ac:dyDescent="0.25">
      <c r="A300" t="str">
        <f>Database!A300</f>
        <v>FLA</v>
      </c>
      <c r="B300" t="str">
        <f>Database!F300</f>
        <v>USA</v>
      </c>
      <c r="C300">
        <f>Database!G300</f>
        <v>750000</v>
      </c>
      <c r="D300" t="str">
        <f t="shared" si="58"/>
        <v/>
      </c>
      <c r="E300" t="str">
        <f t="shared" si="58"/>
        <v/>
      </c>
      <c r="F300" t="str">
        <f t="shared" si="58"/>
        <v/>
      </c>
      <c r="G300" t="str">
        <f t="shared" si="58"/>
        <v/>
      </c>
      <c r="H300" t="str">
        <f t="shared" si="58"/>
        <v/>
      </c>
      <c r="I300" t="str">
        <f t="shared" si="58"/>
        <v/>
      </c>
      <c r="J300" t="str">
        <f t="shared" si="58"/>
        <v/>
      </c>
      <c r="K300" t="str">
        <f t="shared" si="58"/>
        <v/>
      </c>
      <c r="L300" t="str">
        <f t="shared" si="58"/>
        <v/>
      </c>
      <c r="M300" t="str">
        <f t="shared" si="59"/>
        <v/>
      </c>
      <c r="N300" t="str">
        <f t="shared" si="59"/>
        <v/>
      </c>
      <c r="O300" t="str">
        <f t="shared" si="59"/>
        <v/>
      </c>
      <c r="P300" t="str">
        <f t="shared" si="59"/>
        <v/>
      </c>
      <c r="Q300" t="str">
        <f t="shared" si="59"/>
        <v/>
      </c>
      <c r="R300" t="str">
        <f t="shared" si="59"/>
        <v/>
      </c>
      <c r="S300" t="str">
        <f t="shared" si="59"/>
        <v/>
      </c>
      <c r="T300">
        <f t="shared" si="59"/>
        <v>750000</v>
      </c>
      <c r="U300" t="str">
        <f t="shared" si="59"/>
        <v/>
      </c>
    </row>
    <row r="301" spans="1:21" x14ac:dyDescent="0.25">
      <c r="A301" t="str">
        <f>Database!A301</f>
        <v>FLA</v>
      </c>
      <c r="B301" t="str">
        <f>Database!F301</f>
        <v>USA</v>
      </c>
      <c r="C301">
        <f>Database!G301</f>
        <v>750000</v>
      </c>
      <c r="D301" t="str">
        <f t="shared" si="58"/>
        <v/>
      </c>
      <c r="E301" t="str">
        <f t="shared" si="58"/>
        <v/>
      </c>
      <c r="F301" t="str">
        <f t="shared" si="58"/>
        <v/>
      </c>
      <c r="G301" t="str">
        <f t="shared" si="58"/>
        <v/>
      </c>
      <c r="H301" t="str">
        <f t="shared" si="58"/>
        <v/>
      </c>
      <c r="I301" t="str">
        <f t="shared" si="58"/>
        <v/>
      </c>
      <c r="J301" t="str">
        <f t="shared" si="58"/>
        <v/>
      </c>
      <c r="K301" t="str">
        <f t="shared" si="58"/>
        <v/>
      </c>
      <c r="L301" t="str">
        <f t="shared" si="58"/>
        <v/>
      </c>
      <c r="M301" t="str">
        <f t="shared" si="59"/>
        <v/>
      </c>
      <c r="N301" t="str">
        <f t="shared" si="59"/>
        <v/>
      </c>
      <c r="O301" t="str">
        <f t="shared" si="59"/>
        <v/>
      </c>
      <c r="P301" t="str">
        <f t="shared" si="59"/>
        <v/>
      </c>
      <c r="Q301" t="str">
        <f t="shared" si="59"/>
        <v/>
      </c>
      <c r="R301" t="str">
        <f t="shared" si="59"/>
        <v/>
      </c>
      <c r="S301" t="str">
        <f t="shared" si="59"/>
        <v/>
      </c>
      <c r="T301">
        <f t="shared" si="59"/>
        <v>750000</v>
      </c>
      <c r="U301" t="str">
        <f t="shared" si="59"/>
        <v/>
      </c>
    </row>
    <row r="302" spans="1:21" x14ac:dyDescent="0.25">
      <c r="A302" t="str">
        <f>Database!A302</f>
        <v>FLA</v>
      </c>
      <c r="B302" t="str">
        <f>Database!F302</f>
        <v>CAN</v>
      </c>
      <c r="C302">
        <f>Database!G302</f>
        <v>3000000</v>
      </c>
      <c r="D302" t="str">
        <f t="shared" ref="D302:L311" si="60">IF($B302=D$1,$C302,"")</f>
        <v/>
      </c>
      <c r="E302" t="str">
        <f t="shared" si="60"/>
        <v/>
      </c>
      <c r="F302" t="str">
        <f t="shared" si="60"/>
        <v/>
      </c>
      <c r="G302">
        <f t="shared" si="60"/>
        <v>3000000</v>
      </c>
      <c r="H302" t="str">
        <f t="shared" si="60"/>
        <v/>
      </c>
      <c r="I302" t="str">
        <f t="shared" si="60"/>
        <v/>
      </c>
      <c r="J302" t="str">
        <f t="shared" si="60"/>
        <v/>
      </c>
      <c r="K302" t="str">
        <f t="shared" si="60"/>
        <v/>
      </c>
      <c r="L302" t="str">
        <f t="shared" si="60"/>
        <v/>
      </c>
      <c r="M302" t="str">
        <f t="shared" ref="M302:U311" si="61">IF($B302=M$1,$C302,"")</f>
        <v/>
      </c>
      <c r="N302" t="str">
        <f t="shared" si="61"/>
        <v/>
      </c>
      <c r="O302" t="str">
        <f t="shared" si="61"/>
        <v/>
      </c>
      <c r="P302" t="str">
        <f t="shared" si="61"/>
        <v/>
      </c>
      <c r="Q302" t="str">
        <f t="shared" si="61"/>
        <v/>
      </c>
      <c r="R302" t="str">
        <f t="shared" si="61"/>
        <v/>
      </c>
      <c r="S302" t="str">
        <f t="shared" si="61"/>
        <v/>
      </c>
      <c r="T302" t="str">
        <f t="shared" si="61"/>
        <v/>
      </c>
      <c r="U302" t="str">
        <f t="shared" si="61"/>
        <v/>
      </c>
    </row>
    <row r="303" spans="1:21" x14ac:dyDescent="0.25">
      <c r="A303" t="str">
        <f>Database!A303</f>
        <v>FLA</v>
      </c>
      <c r="B303" t="str">
        <f>Database!F303</f>
        <v>FIN</v>
      </c>
      <c r="C303">
        <f>Database!G303</f>
        <v>925000</v>
      </c>
      <c r="D303" t="str">
        <f t="shared" si="60"/>
        <v/>
      </c>
      <c r="E303" t="str">
        <f t="shared" si="60"/>
        <v/>
      </c>
      <c r="F303" t="str">
        <f t="shared" si="60"/>
        <v/>
      </c>
      <c r="G303" t="str">
        <f t="shared" si="60"/>
        <v/>
      </c>
      <c r="H303" t="str">
        <f t="shared" si="60"/>
        <v/>
      </c>
      <c r="I303" t="str">
        <f t="shared" si="60"/>
        <v/>
      </c>
      <c r="J303" t="str">
        <f t="shared" si="60"/>
        <v/>
      </c>
      <c r="K303" t="str">
        <f t="shared" si="60"/>
        <v/>
      </c>
      <c r="L303">
        <f t="shared" si="60"/>
        <v>925000</v>
      </c>
      <c r="M303" t="str">
        <f t="shared" si="61"/>
        <v/>
      </c>
      <c r="N303" t="str">
        <f t="shared" si="61"/>
        <v/>
      </c>
      <c r="O303" t="str">
        <f t="shared" si="61"/>
        <v/>
      </c>
      <c r="P303" t="str">
        <f t="shared" si="61"/>
        <v/>
      </c>
      <c r="Q303" t="str">
        <f t="shared" si="61"/>
        <v/>
      </c>
      <c r="R303" t="str">
        <f t="shared" si="61"/>
        <v/>
      </c>
      <c r="S303" t="str">
        <f t="shared" si="61"/>
        <v/>
      </c>
      <c r="T303" t="str">
        <f t="shared" si="61"/>
        <v/>
      </c>
      <c r="U303" t="str">
        <f t="shared" si="61"/>
        <v/>
      </c>
    </row>
    <row r="304" spans="1:21" x14ac:dyDescent="0.25">
      <c r="A304" t="str">
        <f>Database!A304</f>
        <v>FLA</v>
      </c>
      <c r="B304" t="str">
        <f>Database!F304</f>
        <v>CAN</v>
      </c>
      <c r="C304">
        <f>Database!G304</f>
        <v>3500000</v>
      </c>
      <c r="D304" t="str">
        <f t="shared" si="60"/>
        <v/>
      </c>
      <c r="E304" t="str">
        <f t="shared" si="60"/>
        <v/>
      </c>
      <c r="F304" t="str">
        <f t="shared" si="60"/>
        <v/>
      </c>
      <c r="G304">
        <f t="shared" si="60"/>
        <v>3500000</v>
      </c>
      <c r="H304" t="str">
        <f t="shared" si="60"/>
        <v/>
      </c>
      <c r="I304" t="str">
        <f t="shared" si="60"/>
        <v/>
      </c>
      <c r="J304" t="str">
        <f t="shared" si="60"/>
        <v/>
      </c>
      <c r="K304" t="str">
        <f t="shared" si="60"/>
        <v/>
      </c>
      <c r="L304" t="str">
        <f t="shared" si="60"/>
        <v/>
      </c>
      <c r="M304" t="str">
        <f t="shared" si="61"/>
        <v/>
      </c>
      <c r="N304" t="str">
        <f t="shared" si="61"/>
        <v/>
      </c>
      <c r="O304" t="str">
        <f t="shared" si="61"/>
        <v/>
      </c>
      <c r="P304" t="str">
        <f t="shared" si="61"/>
        <v/>
      </c>
      <c r="Q304" t="str">
        <f t="shared" si="61"/>
        <v/>
      </c>
      <c r="R304" t="str">
        <f t="shared" si="61"/>
        <v/>
      </c>
      <c r="S304" t="str">
        <f t="shared" si="61"/>
        <v/>
      </c>
      <c r="T304" t="str">
        <f t="shared" si="61"/>
        <v/>
      </c>
      <c r="U304" t="str">
        <f t="shared" si="61"/>
        <v/>
      </c>
    </row>
    <row r="305" spans="1:21" x14ac:dyDescent="0.25">
      <c r="A305" t="str">
        <f>Database!A305</f>
        <v>FLA</v>
      </c>
      <c r="B305" t="str">
        <f>Database!F305</f>
        <v>SWE</v>
      </c>
      <c r="C305">
        <f>Database!G305</f>
        <v>855000</v>
      </c>
      <c r="D305" t="str">
        <f t="shared" si="60"/>
        <v/>
      </c>
      <c r="E305" t="str">
        <f t="shared" si="60"/>
        <v/>
      </c>
      <c r="F305" t="str">
        <f t="shared" si="60"/>
        <v/>
      </c>
      <c r="G305" t="str">
        <f t="shared" si="60"/>
        <v/>
      </c>
      <c r="H305" t="str">
        <f t="shared" si="60"/>
        <v/>
      </c>
      <c r="I305" t="str">
        <f t="shared" si="60"/>
        <v/>
      </c>
      <c r="J305" t="str">
        <f t="shared" si="60"/>
        <v/>
      </c>
      <c r="K305" t="str">
        <f t="shared" si="60"/>
        <v/>
      </c>
      <c r="L305" t="str">
        <f t="shared" si="60"/>
        <v/>
      </c>
      <c r="M305" t="str">
        <f t="shared" si="61"/>
        <v/>
      </c>
      <c r="N305" t="str">
        <f t="shared" si="61"/>
        <v/>
      </c>
      <c r="O305" t="str">
        <f t="shared" si="61"/>
        <v/>
      </c>
      <c r="P305" t="str">
        <f t="shared" si="61"/>
        <v/>
      </c>
      <c r="Q305" t="str">
        <f t="shared" si="61"/>
        <v/>
      </c>
      <c r="R305" t="str">
        <f t="shared" si="61"/>
        <v/>
      </c>
      <c r="S305">
        <f t="shared" si="61"/>
        <v>855000</v>
      </c>
      <c r="T305" t="str">
        <f t="shared" si="61"/>
        <v/>
      </c>
      <c r="U305" t="str">
        <f t="shared" si="61"/>
        <v/>
      </c>
    </row>
    <row r="306" spans="1:21" x14ac:dyDescent="0.25">
      <c r="A306" t="str">
        <f>Database!A306</f>
        <v>FLA</v>
      </c>
      <c r="B306" t="str">
        <f>Database!F306</f>
        <v>CAN</v>
      </c>
      <c r="C306">
        <f>Database!G306</f>
        <v>4166667</v>
      </c>
      <c r="D306" t="str">
        <f t="shared" si="60"/>
        <v/>
      </c>
      <c r="E306" t="str">
        <f t="shared" si="60"/>
        <v/>
      </c>
      <c r="F306" t="str">
        <f t="shared" si="60"/>
        <v/>
      </c>
      <c r="G306">
        <f t="shared" si="60"/>
        <v>4166667</v>
      </c>
      <c r="H306" t="str">
        <f t="shared" si="60"/>
        <v/>
      </c>
      <c r="I306" t="str">
        <f t="shared" si="60"/>
        <v/>
      </c>
      <c r="J306" t="str">
        <f t="shared" si="60"/>
        <v/>
      </c>
      <c r="K306" t="str">
        <f t="shared" si="60"/>
        <v/>
      </c>
      <c r="L306" t="str">
        <f t="shared" si="60"/>
        <v/>
      </c>
      <c r="M306" t="str">
        <f t="shared" si="61"/>
        <v/>
      </c>
      <c r="N306" t="str">
        <f t="shared" si="61"/>
        <v/>
      </c>
      <c r="O306" t="str">
        <f t="shared" si="61"/>
        <v/>
      </c>
      <c r="P306" t="str">
        <f t="shared" si="61"/>
        <v/>
      </c>
      <c r="Q306" t="str">
        <f t="shared" si="61"/>
        <v/>
      </c>
      <c r="R306" t="str">
        <f t="shared" si="61"/>
        <v/>
      </c>
      <c r="S306" t="str">
        <f t="shared" si="61"/>
        <v/>
      </c>
      <c r="T306" t="str">
        <f t="shared" si="61"/>
        <v/>
      </c>
      <c r="U306" t="str">
        <f t="shared" si="61"/>
        <v/>
      </c>
    </row>
    <row r="307" spans="1:21" x14ac:dyDescent="0.25">
      <c r="A307" t="str">
        <f>Database!A307</f>
        <v>FLA</v>
      </c>
      <c r="B307" t="str">
        <f>Database!F307</f>
        <v>CAN</v>
      </c>
      <c r="C307">
        <f>Database!G307</f>
        <v>750000</v>
      </c>
      <c r="D307" t="str">
        <f t="shared" si="60"/>
        <v/>
      </c>
      <c r="E307" t="str">
        <f t="shared" si="60"/>
        <v/>
      </c>
      <c r="F307" t="str">
        <f t="shared" si="60"/>
        <v/>
      </c>
      <c r="G307">
        <f t="shared" si="60"/>
        <v>750000</v>
      </c>
      <c r="H307" t="str">
        <f t="shared" si="60"/>
        <v/>
      </c>
      <c r="I307" t="str">
        <f t="shared" si="60"/>
        <v/>
      </c>
      <c r="J307" t="str">
        <f t="shared" si="60"/>
        <v/>
      </c>
      <c r="K307" t="str">
        <f t="shared" si="60"/>
        <v/>
      </c>
      <c r="L307" t="str">
        <f t="shared" si="60"/>
        <v/>
      </c>
      <c r="M307" t="str">
        <f t="shared" si="61"/>
        <v/>
      </c>
      <c r="N307" t="str">
        <f t="shared" si="61"/>
        <v/>
      </c>
      <c r="O307" t="str">
        <f t="shared" si="61"/>
        <v/>
      </c>
      <c r="P307" t="str">
        <f t="shared" si="61"/>
        <v/>
      </c>
      <c r="Q307" t="str">
        <f t="shared" si="61"/>
        <v/>
      </c>
      <c r="R307" t="str">
        <f t="shared" si="61"/>
        <v/>
      </c>
      <c r="S307" t="str">
        <f t="shared" si="61"/>
        <v/>
      </c>
      <c r="T307" t="str">
        <f t="shared" si="61"/>
        <v/>
      </c>
      <c r="U307" t="str">
        <f t="shared" si="61"/>
        <v/>
      </c>
    </row>
    <row r="308" spans="1:21" x14ac:dyDescent="0.25">
      <c r="A308" t="str">
        <f>Database!A308</f>
        <v>FLA</v>
      </c>
      <c r="B308" t="str">
        <f>Database!F308</f>
        <v>USA</v>
      </c>
      <c r="C308">
        <f>Database!G308</f>
        <v>1200000</v>
      </c>
      <c r="D308" t="str">
        <f t="shared" si="60"/>
        <v/>
      </c>
      <c r="E308" t="str">
        <f t="shared" si="60"/>
        <v/>
      </c>
      <c r="F308" t="str">
        <f t="shared" si="60"/>
        <v/>
      </c>
      <c r="G308" t="str">
        <f t="shared" si="60"/>
        <v/>
      </c>
      <c r="H308" t="str">
        <f t="shared" si="60"/>
        <v/>
      </c>
      <c r="I308" t="str">
        <f t="shared" si="60"/>
        <v/>
      </c>
      <c r="J308" t="str">
        <f t="shared" si="60"/>
        <v/>
      </c>
      <c r="K308" t="str">
        <f t="shared" si="60"/>
        <v/>
      </c>
      <c r="L308" t="str">
        <f t="shared" si="60"/>
        <v/>
      </c>
      <c r="M308" t="str">
        <f t="shared" si="61"/>
        <v/>
      </c>
      <c r="N308" t="str">
        <f t="shared" si="61"/>
        <v/>
      </c>
      <c r="O308" t="str">
        <f t="shared" si="61"/>
        <v/>
      </c>
      <c r="P308" t="str">
        <f t="shared" si="61"/>
        <v/>
      </c>
      <c r="Q308" t="str">
        <f t="shared" si="61"/>
        <v/>
      </c>
      <c r="R308" t="str">
        <f t="shared" si="61"/>
        <v/>
      </c>
      <c r="S308" t="str">
        <f t="shared" si="61"/>
        <v/>
      </c>
      <c r="T308">
        <f t="shared" si="61"/>
        <v>1200000</v>
      </c>
      <c r="U308" t="str">
        <f t="shared" si="61"/>
        <v/>
      </c>
    </row>
    <row r="309" spans="1:21" x14ac:dyDescent="0.25">
      <c r="A309" t="str">
        <f>Database!A309</f>
        <v>FLA</v>
      </c>
      <c r="B309" t="str">
        <f>Database!F309</f>
        <v>FIN</v>
      </c>
      <c r="C309">
        <f>Database!G309</f>
        <v>1500000</v>
      </c>
      <c r="D309" t="str">
        <f t="shared" si="60"/>
        <v/>
      </c>
      <c r="E309" t="str">
        <f t="shared" si="60"/>
        <v/>
      </c>
      <c r="F309" t="str">
        <f t="shared" si="60"/>
        <v/>
      </c>
      <c r="G309" t="str">
        <f t="shared" si="60"/>
        <v/>
      </c>
      <c r="H309" t="str">
        <f t="shared" si="60"/>
        <v/>
      </c>
      <c r="I309" t="str">
        <f t="shared" si="60"/>
        <v/>
      </c>
      <c r="J309" t="str">
        <f t="shared" si="60"/>
        <v/>
      </c>
      <c r="K309" t="str">
        <f t="shared" si="60"/>
        <v/>
      </c>
      <c r="L309">
        <f t="shared" si="60"/>
        <v>1500000</v>
      </c>
      <c r="M309" t="str">
        <f t="shared" si="61"/>
        <v/>
      </c>
      <c r="N309" t="str">
        <f t="shared" si="61"/>
        <v/>
      </c>
      <c r="O309" t="str">
        <f t="shared" si="61"/>
        <v/>
      </c>
      <c r="P309" t="str">
        <f t="shared" si="61"/>
        <v/>
      </c>
      <c r="Q309" t="str">
        <f t="shared" si="61"/>
        <v/>
      </c>
      <c r="R309" t="str">
        <f t="shared" si="61"/>
        <v/>
      </c>
      <c r="S309" t="str">
        <f t="shared" si="61"/>
        <v/>
      </c>
      <c r="T309" t="str">
        <f t="shared" si="61"/>
        <v/>
      </c>
      <c r="U309" t="str">
        <f t="shared" si="61"/>
        <v/>
      </c>
    </row>
    <row r="310" spans="1:21" x14ac:dyDescent="0.25">
      <c r="A310" t="str">
        <f>Database!A310</f>
        <v>FLA</v>
      </c>
      <c r="B310" t="str">
        <f>Database!F310</f>
        <v>SWE</v>
      </c>
      <c r="C310">
        <f>Database!G310</f>
        <v>2666667</v>
      </c>
      <c r="D310" t="str">
        <f t="shared" si="60"/>
        <v/>
      </c>
      <c r="E310" t="str">
        <f t="shared" si="60"/>
        <v/>
      </c>
      <c r="F310" t="str">
        <f t="shared" si="60"/>
        <v/>
      </c>
      <c r="G310" t="str">
        <f t="shared" si="60"/>
        <v/>
      </c>
      <c r="H310" t="str">
        <f t="shared" si="60"/>
        <v/>
      </c>
      <c r="I310" t="str">
        <f t="shared" si="60"/>
        <v/>
      </c>
      <c r="J310" t="str">
        <f t="shared" si="60"/>
        <v/>
      </c>
      <c r="K310" t="str">
        <f t="shared" si="60"/>
        <v/>
      </c>
      <c r="L310" t="str">
        <f t="shared" si="60"/>
        <v/>
      </c>
      <c r="M310" t="str">
        <f t="shared" si="61"/>
        <v/>
      </c>
      <c r="N310" t="str">
        <f t="shared" si="61"/>
        <v/>
      </c>
      <c r="O310" t="str">
        <f t="shared" si="61"/>
        <v/>
      </c>
      <c r="P310" t="str">
        <f t="shared" si="61"/>
        <v/>
      </c>
      <c r="Q310" t="str">
        <f t="shared" si="61"/>
        <v/>
      </c>
      <c r="R310" t="str">
        <f t="shared" si="61"/>
        <v/>
      </c>
      <c r="S310">
        <f t="shared" si="61"/>
        <v>2666667</v>
      </c>
      <c r="T310" t="str">
        <f t="shared" si="61"/>
        <v/>
      </c>
      <c r="U310" t="str">
        <f t="shared" si="61"/>
        <v/>
      </c>
    </row>
    <row r="311" spans="1:21" x14ac:dyDescent="0.25">
      <c r="A311" t="str">
        <f>Database!A311</f>
        <v>FLA</v>
      </c>
      <c r="B311" t="str">
        <f>Database!F311</f>
        <v>CAN</v>
      </c>
      <c r="C311">
        <f>Database!G311</f>
        <v>5900000</v>
      </c>
      <c r="D311" t="str">
        <f t="shared" si="60"/>
        <v/>
      </c>
      <c r="E311" t="str">
        <f t="shared" si="60"/>
        <v/>
      </c>
      <c r="F311" t="str">
        <f t="shared" si="60"/>
        <v/>
      </c>
      <c r="G311">
        <f t="shared" si="60"/>
        <v>5900000</v>
      </c>
      <c r="H311" t="str">
        <f t="shared" si="60"/>
        <v/>
      </c>
      <c r="I311" t="str">
        <f t="shared" si="60"/>
        <v/>
      </c>
      <c r="J311" t="str">
        <f t="shared" si="60"/>
        <v/>
      </c>
      <c r="K311" t="str">
        <f t="shared" si="60"/>
        <v/>
      </c>
      <c r="L311" t="str">
        <f t="shared" si="60"/>
        <v/>
      </c>
      <c r="M311" t="str">
        <f t="shared" si="61"/>
        <v/>
      </c>
      <c r="N311" t="str">
        <f t="shared" si="61"/>
        <v/>
      </c>
      <c r="O311" t="str">
        <f t="shared" si="61"/>
        <v/>
      </c>
      <c r="P311" t="str">
        <f t="shared" si="61"/>
        <v/>
      </c>
      <c r="Q311" t="str">
        <f t="shared" si="61"/>
        <v/>
      </c>
      <c r="R311" t="str">
        <f t="shared" si="61"/>
        <v/>
      </c>
      <c r="S311" t="str">
        <f t="shared" si="61"/>
        <v/>
      </c>
      <c r="T311" t="str">
        <f t="shared" si="61"/>
        <v/>
      </c>
      <c r="U311" t="str">
        <f t="shared" si="61"/>
        <v/>
      </c>
    </row>
    <row r="312" spans="1:21" x14ac:dyDescent="0.25">
      <c r="A312" t="str">
        <f>Database!A312</f>
        <v>FLA</v>
      </c>
      <c r="B312" t="str">
        <f>Database!F312</f>
        <v>SWE</v>
      </c>
      <c r="C312">
        <f>Database!G312</f>
        <v>800000</v>
      </c>
      <c r="D312" t="str">
        <f t="shared" ref="D312:L321" si="62">IF($B312=D$1,$C312,"")</f>
        <v/>
      </c>
      <c r="E312" t="str">
        <f t="shared" si="62"/>
        <v/>
      </c>
      <c r="F312" t="str">
        <f t="shared" si="62"/>
        <v/>
      </c>
      <c r="G312" t="str">
        <f t="shared" si="62"/>
        <v/>
      </c>
      <c r="H312" t="str">
        <f t="shared" si="62"/>
        <v/>
      </c>
      <c r="I312" t="str">
        <f t="shared" si="62"/>
        <v/>
      </c>
      <c r="J312" t="str">
        <f t="shared" si="62"/>
        <v/>
      </c>
      <c r="K312" t="str">
        <f t="shared" si="62"/>
        <v/>
      </c>
      <c r="L312" t="str">
        <f t="shared" si="62"/>
        <v/>
      </c>
      <c r="M312" t="str">
        <f t="shared" ref="M312:U321" si="63">IF($B312=M$1,$C312,"")</f>
        <v/>
      </c>
      <c r="N312" t="str">
        <f t="shared" si="63"/>
        <v/>
      </c>
      <c r="O312" t="str">
        <f t="shared" si="63"/>
        <v/>
      </c>
      <c r="P312" t="str">
        <f t="shared" si="63"/>
        <v/>
      </c>
      <c r="Q312" t="str">
        <f t="shared" si="63"/>
        <v/>
      </c>
      <c r="R312" t="str">
        <f t="shared" si="63"/>
        <v/>
      </c>
      <c r="S312">
        <f t="shared" si="63"/>
        <v>800000</v>
      </c>
      <c r="T312" t="str">
        <f t="shared" si="63"/>
        <v/>
      </c>
      <c r="U312" t="str">
        <f t="shared" si="63"/>
        <v/>
      </c>
    </row>
    <row r="313" spans="1:21" x14ac:dyDescent="0.25">
      <c r="A313" t="str">
        <f>Database!A313</f>
        <v>FLA</v>
      </c>
      <c r="B313" t="str">
        <f>Database!F313</f>
        <v>CAN</v>
      </c>
      <c r="C313">
        <f>Database!G313</f>
        <v>3250000</v>
      </c>
      <c r="D313" t="str">
        <f t="shared" si="62"/>
        <v/>
      </c>
      <c r="E313" t="str">
        <f t="shared" si="62"/>
        <v/>
      </c>
      <c r="F313" t="str">
        <f t="shared" si="62"/>
        <v/>
      </c>
      <c r="G313">
        <f t="shared" si="62"/>
        <v>3250000</v>
      </c>
      <c r="H313" t="str">
        <f t="shared" si="62"/>
        <v/>
      </c>
      <c r="I313" t="str">
        <f t="shared" si="62"/>
        <v/>
      </c>
      <c r="J313" t="str">
        <f t="shared" si="62"/>
        <v/>
      </c>
      <c r="K313" t="str">
        <f t="shared" si="62"/>
        <v/>
      </c>
      <c r="L313" t="str">
        <f t="shared" si="62"/>
        <v/>
      </c>
      <c r="M313" t="str">
        <f t="shared" si="63"/>
        <v/>
      </c>
      <c r="N313" t="str">
        <f t="shared" si="63"/>
        <v/>
      </c>
      <c r="O313" t="str">
        <f t="shared" si="63"/>
        <v/>
      </c>
      <c r="P313" t="str">
        <f t="shared" si="63"/>
        <v/>
      </c>
      <c r="Q313" t="str">
        <f t="shared" si="63"/>
        <v/>
      </c>
      <c r="R313" t="str">
        <f t="shared" si="63"/>
        <v/>
      </c>
      <c r="S313" t="str">
        <f t="shared" si="63"/>
        <v/>
      </c>
      <c r="T313" t="str">
        <f t="shared" si="63"/>
        <v/>
      </c>
      <c r="U313" t="str">
        <f t="shared" si="63"/>
        <v/>
      </c>
    </row>
    <row r="314" spans="1:21" x14ac:dyDescent="0.25">
      <c r="A314" t="str">
        <f>Database!A314</f>
        <v>FLA</v>
      </c>
      <c r="B314" t="str">
        <f>Database!F314</f>
        <v>CAN</v>
      </c>
      <c r="C314">
        <f>Database!G314</f>
        <v>750000</v>
      </c>
      <c r="D314" t="str">
        <f t="shared" si="62"/>
        <v/>
      </c>
      <c r="E314" t="str">
        <f t="shared" si="62"/>
        <v/>
      </c>
      <c r="F314" t="str">
        <f t="shared" si="62"/>
        <v/>
      </c>
      <c r="G314">
        <f t="shared" si="62"/>
        <v>750000</v>
      </c>
      <c r="H314" t="str">
        <f t="shared" si="62"/>
        <v/>
      </c>
      <c r="I314" t="str">
        <f t="shared" si="62"/>
        <v/>
      </c>
      <c r="J314" t="str">
        <f t="shared" si="62"/>
        <v/>
      </c>
      <c r="K314" t="str">
        <f t="shared" si="62"/>
        <v/>
      </c>
      <c r="L314" t="str">
        <f t="shared" si="62"/>
        <v/>
      </c>
      <c r="M314" t="str">
        <f t="shared" si="63"/>
        <v/>
      </c>
      <c r="N314" t="str">
        <f t="shared" si="63"/>
        <v/>
      </c>
      <c r="O314" t="str">
        <f t="shared" si="63"/>
        <v/>
      </c>
      <c r="P314" t="str">
        <f t="shared" si="63"/>
        <v/>
      </c>
      <c r="Q314" t="str">
        <f t="shared" si="63"/>
        <v/>
      </c>
      <c r="R314" t="str">
        <f t="shared" si="63"/>
        <v/>
      </c>
      <c r="S314" t="str">
        <f t="shared" si="63"/>
        <v/>
      </c>
      <c r="T314" t="str">
        <f t="shared" si="63"/>
        <v/>
      </c>
      <c r="U314" t="str">
        <f t="shared" si="63"/>
        <v/>
      </c>
    </row>
    <row r="315" spans="1:21" x14ac:dyDescent="0.25">
      <c r="A315" t="str">
        <f>Database!A315</f>
        <v>FLA</v>
      </c>
      <c r="B315" t="str">
        <f>Database!F315</f>
        <v>CAN</v>
      </c>
      <c r="C315">
        <f>Database!G315</f>
        <v>750000</v>
      </c>
      <c r="D315" t="str">
        <f t="shared" si="62"/>
        <v/>
      </c>
      <c r="E315" t="str">
        <f t="shared" si="62"/>
        <v/>
      </c>
      <c r="F315" t="str">
        <f t="shared" si="62"/>
        <v/>
      </c>
      <c r="G315">
        <f t="shared" si="62"/>
        <v>750000</v>
      </c>
      <c r="H315" t="str">
        <f t="shared" si="62"/>
        <v/>
      </c>
      <c r="I315" t="str">
        <f t="shared" si="62"/>
        <v/>
      </c>
      <c r="J315" t="str">
        <f t="shared" si="62"/>
        <v/>
      </c>
      <c r="K315" t="str">
        <f t="shared" si="62"/>
        <v/>
      </c>
      <c r="L315" t="str">
        <f t="shared" si="62"/>
        <v/>
      </c>
      <c r="M315" t="str">
        <f t="shared" si="63"/>
        <v/>
      </c>
      <c r="N315" t="str">
        <f t="shared" si="63"/>
        <v/>
      </c>
      <c r="O315" t="str">
        <f t="shared" si="63"/>
        <v/>
      </c>
      <c r="P315" t="str">
        <f t="shared" si="63"/>
        <v/>
      </c>
      <c r="Q315" t="str">
        <f t="shared" si="63"/>
        <v/>
      </c>
      <c r="R315" t="str">
        <f t="shared" si="63"/>
        <v/>
      </c>
      <c r="S315" t="str">
        <f t="shared" si="63"/>
        <v/>
      </c>
      <c r="T315" t="str">
        <f t="shared" si="63"/>
        <v/>
      </c>
      <c r="U315" t="str">
        <f t="shared" si="63"/>
        <v/>
      </c>
    </row>
    <row r="316" spans="1:21" x14ac:dyDescent="0.25">
      <c r="A316" t="str">
        <f>Database!A316</f>
        <v>FLA</v>
      </c>
      <c r="B316" t="str">
        <f>Database!F316</f>
        <v>CAN</v>
      </c>
      <c r="C316">
        <f>Database!G316</f>
        <v>1100000</v>
      </c>
      <c r="D316" t="str">
        <f t="shared" si="62"/>
        <v/>
      </c>
      <c r="E316" t="str">
        <f t="shared" si="62"/>
        <v/>
      </c>
      <c r="F316" t="str">
        <f t="shared" si="62"/>
        <v/>
      </c>
      <c r="G316">
        <f t="shared" si="62"/>
        <v>1100000</v>
      </c>
      <c r="H316" t="str">
        <f t="shared" si="62"/>
        <v/>
      </c>
      <c r="I316" t="str">
        <f t="shared" si="62"/>
        <v/>
      </c>
      <c r="J316" t="str">
        <f t="shared" si="62"/>
        <v/>
      </c>
      <c r="K316" t="str">
        <f t="shared" si="62"/>
        <v/>
      </c>
      <c r="L316" t="str">
        <f t="shared" si="62"/>
        <v/>
      </c>
      <c r="M316" t="str">
        <f t="shared" si="63"/>
        <v/>
      </c>
      <c r="N316" t="str">
        <f t="shared" si="63"/>
        <v/>
      </c>
      <c r="O316" t="str">
        <f t="shared" si="63"/>
        <v/>
      </c>
      <c r="P316" t="str">
        <f t="shared" si="63"/>
        <v/>
      </c>
      <c r="Q316" t="str">
        <f t="shared" si="63"/>
        <v/>
      </c>
      <c r="R316" t="str">
        <f t="shared" si="63"/>
        <v/>
      </c>
      <c r="S316" t="str">
        <f t="shared" si="63"/>
        <v/>
      </c>
      <c r="T316" t="str">
        <f t="shared" si="63"/>
        <v/>
      </c>
      <c r="U316" t="str">
        <f t="shared" si="63"/>
        <v/>
      </c>
    </row>
    <row r="317" spans="1:21" x14ac:dyDescent="0.25">
      <c r="A317" t="str">
        <f>Database!A317</f>
        <v>FLA</v>
      </c>
      <c r="B317" t="str">
        <f>Database!F317</f>
        <v>SWE</v>
      </c>
      <c r="C317">
        <f>Database!G317</f>
        <v>5300000</v>
      </c>
      <c r="D317" t="str">
        <f t="shared" si="62"/>
        <v/>
      </c>
      <c r="E317" t="str">
        <f t="shared" si="62"/>
        <v/>
      </c>
      <c r="F317" t="str">
        <f t="shared" si="62"/>
        <v/>
      </c>
      <c r="G317" t="str">
        <f t="shared" si="62"/>
        <v/>
      </c>
      <c r="H317" t="str">
        <f t="shared" si="62"/>
        <v/>
      </c>
      <c r="I317" t="str">
        <f t="shared" si="62"/>
        <v/>
      </c>
      <c r="J317" t="str">
        <f t="shared" si="62"/>
        <v/>
      </c>
      <c r="K317" t="str">
        <f t="shared" si="62"/>
        <v/>
      </c>
      <c r="L317" t="str">
        <f t="shared" si="62"/>
        <v/>
      </c>
      <c r="M317" t="str">
        <f t="shared" si="63"/>
        <v/>
      </c>
      <c r="N317" t="str">
        <f t="shared" si="63"/>
        <v/>
      </c>
      <c r="O317" t="str">
        <f t="shared" si="63"/>
        <v/>
      </c>
      <c r="P317" t="str">
        <f t="shared" si="63"/>
        <v/>
      </c>
      <c r="Q317" t="str">
        <f t="shared" si="63"/>
        <v/>
      </c>
      <c r="R317" t="str">
        <f t="shared" si="63"/>
        <v/>
      </c>
      <c r="S317">
        <f t="shared" si="63"/>
        <v>5300000</v>
      </c>
      <c r="T317" t="str">
        <f t="shared" si="63"/>
        <v/>
      </c>
      <c r="U317" t="str">
        <f t="shared" si="63"/>
        <v/>
      </c>
    </row>
    <row r="318" spans="1:21" x14ac:dyDescent="0.25">
      <c r="A318" t="str">
        <f>Database!A318</f>
        <v>FLA</v>
      </c>
      <c r="B318" t="str">
        <f>Database!F318</f>
        <v>CZE</v>
      </c>
      <c r="C318">
        <f>Database!G318</f>
        <v>2500000</v>
      </c>
      <c r="D318" t="str">
        <f t="shared" si="62"/>
        <v/>
      </c>
      <c r="E318" t="str">
        <f t="shared" si="62"/>
        <v/>
      </c>
      <c r="F318" t="str">
        <f t="shared" si="62"/>
        <v/>
      </c>
      <c r="G318" t="str">
        <f t="shared" si="62"/>
        <v/>
      </c>
      <c r="H318" t="str">
        <f t="shared" si="62"/>
        <v/>
      </c>
      <c r="I318">
        <f t="shared" si="62"/>
        <v>2500000</v>
      </c>
      <c r="J318" t="str">
        <f t="shared" si="62"/>
        <v/>
      </c>
      <c r="K318" t="str">
        <f t="shared" si="62"/>
        <v/>
      </c>
      <c r="L318" t="str">
        <f t="shared" si="62"/>
        <v/>
      </c>
      <c r="M318" t="str">
        <f t="shared" si="63"/>
        <v/>
      </c>
      <c r="N318" t="str">
        <f t="shared" si="63"/>
        <v/>
      </c>
      <c r="O318" t="str">
        <f t="shared" si="63"/>
        <v/>
      </c>
      <c r="P318" t="str">
        <f t="shared" si="63"/>
        <v/>
      </c>
      <c r="Q318" t="str">
        <f t="shared" si="63"/>
        <v/>
      </c>
      <c r="R318" t="str">
        <f t="shared" si="63"/>
        <v/>
      </c>
      <c r="S318" t="str">
        <f t="shared" si="63"/>
        <v/>
      </c>
      <c r="T318" t="str">
        <f t="shared" si="63"/>
        <v/>
      </c>
      <c r="U318" t="str">
        <f t="shared" si="63"/>
        <v/>
      </c>
    </row>
    <row r="319" spans="1:21" x14ac:dyDescent="0.25">
      <c r="A319" t="str">
        <f>Database!A319</f>
        <v>FLA</v>
      </c>
      <c r="B319" t="str">
        <f>Database!F319</f>
        <v>LVA</v>
      </c>
      <c r="C319">
        <f>Database!G319</f>
        <v>750000</v>
      </c>
      <c r="D319" t="str">
        <f t="shared" si="62"/>
        <v/>
      </c>
      <c r="E319" t="str">
        <f t="shared" si="62"/>
        <v/>
      </c>
      <c r="F319" t="str">
        <f t="shared" si="62"/>
        <v/>
      </c>
      <c r="G319" t="str">
        <f t="shared" si="62"/>
        <v/>
      </c>
      <c r="H319" t="str">
        <f t="shared" si="62"/>
        <v/>
      </c>
      <c r="I319" t="str">
        <f t="shared" si="62"/>
        <v/>
      </c>
      <c r="J319" t="str">
        <f t="shared" si="62"/>
        <v/>
      </c>
      <c r="K319" t="str">
        <f t="shared" si="62"/>
        <v/>
      </c>
      <c r="L319" t="str">
        <f t="shared" si="62"/>
        <v/>
      </c>
      <c r="M319" t="str">
        <f t="shared" si="63"/>
        <v/>
      </c>
      <c r="N319" t="str">
        <f t="shared" si="63"/>
        <v/>
      </c>
      <c r="O319" t="str">
        <f t="shared" si="63"/>
        <v/>
      </c>
      <c r="P319" t="str">
        <f t="shared" si="63"/>
        <v/>
      </c>
      <c r="Q319" t="str">
        <f t="shared" si="63"/>
        <v/>
      </c>
      <c r="R319" t="str">
        <f t="shared" si="63"/>
        <v/>
      </c>
      <c r="S319" t="str">
        <f t="shared" si="63"/>
        <v/>
      </c>
      <c r="T319" t="str">
        <f t="shared" si="63"/>
        <v/>
      </c>
      <c r="U319" t="str">
        <f t="shared" si="63"/>
        <v/>
      </c>
    </row>
    <row r="320" spans="1:21" x14ac:dyDescent="0.25">
      <c r="A320" t="str">
        <f>Database!A320</f>
        <v>FLA</v>
      </c>
      <c r="B320" t="str">
        <f>Database!F320</f>
        <v>CAN</v>
      </c>
      <c r="C320">
        <f>Database!G320</f>
        <v>800000</v>
      </c>
      <c r="D320" t="str">
        <f t="shared" si="62"/>
        <v/>
      </c>
      <c r="E320" t="str">
        <f t="shared" si="62"/>
        <v/>
      </c>
      <c r="F320" t="str">
        <f t="shared" si="62"/>
        <v/>
      </c>
      <c r="G320">
        <f t="shared" si="62"/>
        <v>800000</v>
      </c>
      <c r="H320" t="str">
        <f t="shared" si="62"/>
        <v/>
      </c>
      <c r="I320" t="str">
        <f t="shared" si="62"/>
        <v/>
      </c>
      <c r="J320" t="str">
        <f t="shared" si="62"/>
        <v/>
      </c>
      <c r="K320" t="str">
        <f t="shared" si="62"/>
        <v/>
      </c>
      <c r="L320" t="str">
        <f t="shared" si="62"/>
        <v/>
      </c>
      <c r="M320" t="str">
        <f t="shared" si="63"/>
        <v/>
      </c>
      <c r="N320" t="str">
        <f t="shared" si="63"/>
        <v/>
      </c>
      <c r="O320" t="str">
        <f t="shared" si="63"/>
        <v/>
      </c>
      <c r="P320" t="str">
        <f t="shared" si="63"/>
        <v/>
      </c>
      <c r="Q320" t="str">
        <f t="shared" si="63"/>
        <v/>
      </c>
      <c r="R320" t="str">
        <f t="shared" si="63"/>
        <v/>
      </c>
      <c r="S320" t="str">
        <f t="shared" si="63"/>
        <v/>
      </c>
      <c r="T320" t="str">
        <f t="shared" si="63"/>
        <v/>
      </c>
      <c r="U320" t="str">
        <f t="shared" si="63"/>
        <v/>
      </c>
    </row>
    <row r="321" spans="1:21" x14ac:dyDescent="0.25">
      <c r="A321" t="str">
        <f>Database!A321</f>
        <v>FLA</v>
      </c>
      <c r="B321" t="str">
        <f>Database!F321</f>
        <v>CAN</v>
      </c>
      <c r="C321">
        <f>Database!G321</f>
        <v>4425000</v>
      </c>
      <c r="D321" t="str">
        <f t="shared" si="62"/>
        <v/>
      </c>
      <c r="E321" t="str">
        <f t="shared" si="62"/>
        <v/>
      </c>
      <c r="F321" t="str">
        <f t="shared" si="62"/>
        <v/>
      </c>
      <c r="G321">
        <f t="shared" si="62"/>
        <v>4425000</v>
      </c>
      <c r="H321" t="str">
        <f t="shared" si="62"/>
        <v/>
      </c>
      <c r="I321" t="str">
        <f t="shared" si="62"/>
        <v/>
      </c>
      <c r="J321" t="str">
        <f t="shared" si="62"/>
        <v/>
      </c>
      <c r="K321" t="str">
        <f t="shared" si="62"/>
        <v/>
      </c>
      <c r="L321" t="str">
        <f t="shared" si="62"/>
        <v/>
      </c>
      <c r="M321" t="str">
        <f t="shared" si="63"/>
        <v/>
      </c>
      <c r="N321" t="str">
        <f t="shared" si="63"/>
        <v/>
      </c>
      <c r="O321" t="str">
        <f t="shared" si="63"/>
        <v/>
      </c>
      <c r="P321" t="str">
        <f t="shared" si="63"/>
        <v/>
      </c>
      <c r="Q321" t="str">
        <f t="shared" si="63"/>
        <v/>
      </c>
      <c r="R321" t="str">
        <f t="shared" si="63"/>
        <v/>
      </c>
      <c r="S321" t="str">
        <f t="shared" si="63"/>
        <v/>
      </c>
      <c r="T321" t="str">
        <f t="shared" si="63"/>
        <v/>
      </c>
      <c r="U321" t="str">
        <f t="shared" si="63"/>
        <v/>
      </c>
    </row>
    <row r="322" spans="1:21" x14ac:dyDescent="0.25">
      <c r="A322" t="str">
        <f>Database!A322</f>
        <v>FLA</v>
      </c>
      <c r="B322" t="str">
        <f>Database!F322</f>
        <v>CAN</v>
      </c>
      <c r="C322">
        <f>Database!G322</f>
        <v>6500000</v>
      </c>
      <c r="D322" t="str">
        <f t="shared" ref="D322:L331" si="64">IF($B322=D$1,$C322,"")</f>
        <v/>
      </c>
      <c r="E322" t="str">
        <f t="shared" si="64"/>
        <v/>
      </c>
      <c r="F322" t="str">
        <f t="shared" si="64"/>
        <v/>
      </c>
      <c r="G322">
        <f t="shared" si="64"/>
        <v>6500000</v>
      </c>
      <c r="H322" t="str">
        <f t="shared" si="64"/>
        <v/>
      </c>
      <c r="I322" t="str">
        <f t="shared" si="64"/>
        <v/>
      </c>
      <c r="J322" t="str">
        <f t="shared" si="64"/>
        <v/>
      </c>
      <c r="K322" t="str">
        <f t="shared" si="64"/>
        <v/>
      </c>
      <c r="L322" t="str">
        <f t="shared" si="64"/>
        <v/>
      </c>
      <c r="M322" t="str">
        <f t="shared" ref="M322:U331" si="65">IF($B322=M$1,$C322,"")</f>
        <v/>
      </c>
      <c r="N322" t="str">
        <f t="shared" si="65"/>
        <v/>
      </c>
      <c r="O322" t="str">
        <f t="shared" si="65"/>
        <v/>
      </c>
      <c r="P322" t="str">
        <f t="shared" si="65"/>
        <v/>
      </c>
      <c r="Q322" t="str">
        <f t="shared" si="65"/>
        <v/>
      </c>
      <c r="R322" t="str">
        <f t="shared" si="65"/>
        <v/>
      </c>
      <c r="S322" t="str">
        <f t="shared" si="65"/>
        <v/>
      </c>
      <c r="T322" t="str">
        <f t="shared" si="65"/>
        <v/>
      </c>
      <c r="U322" t="str">
        <f t="shared" si="65"/>
        <v/>
      </c>
    </row>
    <row r="323" spans="1:21" x14ac:dyDescent="0.25">
      <c r="A323" t="str">
        <f>Database!A323</f>
        <v>FLA</v>
      </c>
      <c r="B323" t="str">
        <f>Database!F323</f>
        <v>RUS</v>
      </c>
      <c r="C323">
        <f>Database!G323</f>
        <v>10000000</v>
      </c>
      <c r="D323" t="str">
        <f t="shared" si="64"/>
        <v/>
      </c>
      <c r="E323" t="str">
        <f t="shared" si="64"/>
        <v/>
      </c>
      <c r="F323" t="str">
        <f t="shared" si="64"/>
        <v/>
      </c>
      <c r="G323" t="str">
        <f t="shared" si="64"/>
        <v/>
      </c>
      <c r="H323" t="str">
        <f t="shared" si="64"/>
        <v/>
      </c>
      <c r="I323" t="str">
        <f t="shared" si="64"/>
        <v/>
      </c>
      <c r="J323" t="str">
        <f t="shared" si="64"/>
        <v/>
      </c>
      <c r="K323" t="str">
        <f t="shared" si="64"/>
        <v/>
      </c>
      <c r="L323" t="str">
        <f t="shared" si="64"/>
        <v/>
      </c>
      <c r="M323" t="str">
        <f t="shared" si="65"/>
        <v/>
      </c>
      <c r="N323" t="str">
        <f t="shared" si="65"/>
        <v/>
      </c>
      <c r="O323" t="str">
        <f t="shared" si="65"/>
        <v/>
      </c>
      <c r="P323">
        <f t="shared" si="65"/>
        <v>10000000</v>
      </c>
      <c r="Q323" t="str">
        <f t="shared" si="65"/>
        <v/>
      </c>
      <c r="R323" t="str">
        <f t="shared" si="65"/>
        <v/>
      </c>
      <c r="S323" t="str">
        <f t="shared" si="65"/>
        <v/>
      </c>
      <c r="T323" t="str">
        <f t="shared" si="65"/>
        <v/>
      </c>
      <c r="U323" t="str">
        <f t="shared" si="65"/>
        <v/>
      </c>
    </row>
    <row r="324" spans="1:21" x14ac:dyDescent="0.25">
      <c r="A324" t="str">
        <f>Database!A324</f>
        <v>FLA</v>
      </c>
      <c r="B324" t="str">
        <f>Database!F324</f>
        <v>USA</v>
      </c>
      <c r="C324">
        <f>Database!G324</f>
        <v>925000</v>
      </c>
      <c r="D324" t="str">
        <f t="shared" si="64"/>
        <v/>
      </c>
      <c r="E324" t="str">
        <f t="shared" si="64"/>
        <v/>
      </c>
      <c r="F324" t="str">
        <f t="shared" si="64"/>
        <v/>
      </c>
      <c r="G324" t="str">
        <f t="shared" si="64"/>
        <v/>
      </c>
      <c r="H324" t="str">
        <f t="shared" si="64"/>
        <v/>
      </c>
      <c r="I324" t="str">
        <f t="shared" si="64"/>
        <v/>
      </c>
      <c r="J324" t="str">
        <f t="shared" si="64"/>
        <v/>
      </c>
      <c r="K324" t="str">
        <f t="shared" si="64"/>
        <v/>
      </c>
      <c r="L324" t="str">
        <f t="shared" si="64"/>
        <v/>
      </c>
      <c r="M324" t="str">
        <f t="shared" si="65"/>
        <v/>
      </c>
      <c r="N324" t="str">
        <f t="shared" si="65"/>
        <v/>
      </c>
      <c r="O324" t="str">
        <f t="shared" si="65"/>
        <v/>
      </c>
      <c r="P324" t="str">
        <f t="shared" si="65"/>
        <v/>
      </c>
      <c r="Q324" t="str">
        <f t="shared" si="65"/>
        <v/>
      </c>
      <c r="R324" t="str">
        <f t="shared" si="65"/>
        <v/>
      </c>
      <c r="S324" t="str">
        <f t="shared" si="65"/>
        <v/>
      </c>
      <c r="T324">
        <f t="shared" si="65"/>
        <v>925000</v>
      </c>
      <c r="U324" t="str">
        <f t="shared" si="65"/>
        <v/>
      </c>
    </row>
    <row r="325" spans="1:21" x14ac:dyDescent="0.25">
      <c r="A325" t="str">
        <f>Database!A325</f>
        <v>LAK</v>
      </c>
      <c r="B325" t="str">
        <f>Database!F325</f>
        <v>SWE</v>
      </c>
      <c r="C325">
        <f>Database!G325</f>
        <v>5500000</v>
      </c>
      <c r="D325" t="str">
        <f t="shared" si="64"/>
        <v/>
      </c>
      <c r="E325" t="str">
        <f t="shared" si="64"/>
        <v/>
      </c>
      <c r="F325" t="str">
        <f t="shared" si="64"/>
        <v/>
      </c>
      <c r="G325" t="str">
        <f t="shared" si="64"/>
        <v/>
      </c>
      <c r="H325" t="str">
        <f t="shared" si="64"/>
        <v/>
      </c>
      <c r="I325" t="str">
        <f t="shared" si="64"/>
        <v/>
      </c>
      <c r="J325" t="str">
        <f t="shared" si="64"/>
        <v/>
      </c>
      <c r="K325" t="str">
        <f t="shared" si="64"/>
        <v/>
      </c>
      <c r="L325" t="str">
        <f t="shared" si="64"/>
        <v/>
      </c>
      <c r="M325" t="str">
        <f t="shared" si="65"/>
        <v/>
      </c>
      <c r="N325" t="str">
        <f t="shared" si="65"/>
        <v/>
      </c>
      <c r="O325" t="str">
        <f t="shared" si="65"/>
        <v/>
      </c>
      <c r="P325" t="str">
        <f t="shared" si="65"/>
        <v/>
      </c>
      <c r="Q325" t="str">
        <f t="shared" si="65"/>
        <v/>
      </c>
      <c r="R325" t="str">
        <f t="shared" si="65"/>
        <v/>
      </c>
      <c r="S325">
        <f t="shared" si="65"/>
        <v>5500000</v>
      </c>
      <c r="T325" t="str">
        <f t="shared" si="65"/>
        <v/>
      </c>
      <c r="U325" t="str">
        <f t="shared" si="65"/>
        <v/>
      </c>
    </row>
    <row r="326" spans="1:21" x14ac:dyDescent="0.25">
      <c r="A326" t="str">
        <f>Database!A326</f>
        <v>LAK</v>
      </c>
      <c r="B326" t="str">
        <f>Database!F326</f>
        <v>USA</v>
      </c>
      <c r="C326">
        <f>Database!G326</f>
        <v>4000000</v>
      </c>
      <c r="D326" t="str">
        <f t="shared" si="64"/>
        <v/>
      </c>
      <c r="E326" t="str">
        <f t="shared" si="64"/>
        <v/>
      </c>
      <c r="F326" t="str">
        <f t="shared" si="64"/>
        <v/>
      </c>
      <c r="G326" t="str">
        <f t="shared" si="64"/>
        <v/>
      </c>
      <c r="H326" t="str">
        <f t="shared" si="64"/>
        <v/>
      </c>
      <c r="I326" t="str">
        <f t="shared" si="64"/>
        <v/>
      </c>
      <c r="J326" t="str">
        <f t="shared" si="64"/>
        <v/>
      </c>
      <c r="K326" t="str">
        <f t="shared" si="64"/>
        <v/>
      </c>
      <c r="L326" t="str">
        <f t="shared" si="64"/>
        <v/>
      </c>
      <c r="M326" t="str">
        <f t="shared" si="65"/>
        <v/>
      </c>
      <c r="N326" t="str">
        <f t="shared" si="65"/>
        <v/>
      </c>
      <c r="O326" t="str">
        <f t="shared" si="65"/>
        <v/>
      </c>
      <c r="P326" t="str">
        <f t="shared" si="65"/>
        <v/>
      </c>
      <c r="Q326" t="str">
        <f t="shared" si="65"/>
        <v/>
      </c>
      <c r="R326" t="str">
        <f t="shared" si="65"/>
        <v/>
      </c>
      <c r="S326" t="str">
        <f t="shared" si="65"/>
        <v/>
      </c>
      <c r="T326">
        <f t="shared" si="65"/>
        <v>4000000</v>
      </c>
      <c r="U326" t="str">
        <f t="shared" si="65"/>
        <v/>
      </c>
    </row>
    <row r="327" spans="1:21" x14ac:dyDescent="0.25">
      <c r="A327" t="str">
        <f>Database!A327</f>
        <v>LAK</v>
      </c>
      <c r="B327" t="str">
        <f>Database!F327</f>
        <v>SWE</v>
      </c>
      <c r="C327">
        <f>Database!G327</f>
        <v>750000</v>
      </c>
      <c r="D327" t="str">
        <f t="shared" si="64"/>
        <v/>
      </c>
      <c r="E327" t="str">
        <f t="shared" si="64"/>
        <v/>
      </c>
      <c r="F327" t="str">
        <f t="shared" si="64"/>
        <v/>
      </c>
      <c r="G327" t="str">
        <f t="shared" si="64"/>
        <v/>
      </c>
      <c r="H327" t="str">
        <f t="shared" si="64"/>
        <v/>
      </c>
      <c r="I327" t="str">
        <f t="shared" si="64"/>
        <v/>
      </c>
      <c r="J327" t="str">
        <f t="shared" si="64"/>
        <v/>
      </c>
      <c r="K327" t="str">
        <f t="shared" si="64"/>
        <v/>
      </c>
      <c r="L327" t="str">
        <f t="shared" si="64"/>
        <v/>
      </c>
      <c r="M327" t="str">
        <f t="shared" si="65"/>
        <v/>
      </c>
      <c r="N327" t="str">
        <f t="shared" si="65"/>
        <v/>
      </c>
      <c r="O327" t="str">
        <f t="shared" si="65"/>
        <v/>
      </c>
      <c r="P327" t="str">
        <f t="shared" si="65"/>
        <v/>
      </c>
      <c r="Q327" t="str">
        <f t="shared" si="65"/>
        <v/>
      </c>
      <c r="R327" t="str">
        <f t="shared" si="65"/>
        <v/>
      </c>
      <c r="S327">
        <f t="shared" si="65"/>
        <v>750000</v>
      </c>
      <c r="T327" t="str">
        <f t="shared" si="65"/>
        <v/>
      </c>
      <c r="U327" t="str">
        <f t="shared" si="65"/>
        <v/>
      </c>
    </row>
    <row r="328" spans="1:21" x14ac:dyDescent="0.25">
      <c r="A328" t="str">
        <f>Database!A328</f>
        <v>LAK</v>
      </c>
      <c r="B328" t="str">
        <f>Database!F328</f>
        <v>SVN</v>
      </c>
      <c r="C328">
        <f>Database!G328</f>
        <v>10000000</v>
      </c>
      <c r="D328" t="str">
        <f t="shared" si="64"/>
        <v/>
      </c>
      <c r="E328" t="str">
        <f t="shared" si="64"/>
        <v/>
      </c>
      <c r="F328" t="str">
        <f t="shared" si="64"/>
        <v/>
      </c>
      <c r="G328" t="str">
        <f t="shared" si="64"/>
        <v/>
      </c>
      <c r="H328" t="str">
        <f t="shared" si="64"/>
        <v/>
      </c>
      <c r="I328" t="str">
        <f t="shared" si="64"/>
        <v/>
      </c>
      <c r="J328" t="str">
        <f t="shared" si="64"/>
        <v/>
      </c>
      <c r="K328" t="str">
        <f t="shared" si="64"/>
        <v/>
      </c>
      <c r="L328" t="str">
        <f t="shared" si="64"/>
        <v/>
      </c>
      <c r="M328" t="str">
        <f t="shared" si="65"/>
        <v/>
      </c>
      <c r="N328" t="str">
        <f t="shared" si="65"/>
        <v/>
      </c>
      <c r="O328" t="str">
        <f t="shared" si="65"/>
        <v/>
      </c>
      <c r="P328" t="str">
        <f t="shared" si="65"/>
        <v/>
      </c>
      <c r="Q328" t="str">
        <f t="shared" si="65"/>
        <v/>
      </c>
      <c r="R328">
        <f t="shared" si="65"/>
        <v>10000000</v>
      </c>
      <c r="S328" t="str">
        <f t="shared" si="65"/>
        <v/>
      </c>
      <c r="T328" t="str">
        <f t="shared" si="65"/>
        <v/>
      </c>
      <c r="U328" t="str">
        <f t="shared" si="65"/>
        <v/>
      </c>
    </row>
    <row r="329" spans="1:21" x14ac:dyDescent="0.25">
      <c r="A329" t="str">
        <f>Database!A329</f>
        <v>LAK</v>
      </c>
      <c r="B329" t="str">
        <f>Database!F329</f>
        <v>USA</v>
      </c>
      <c r="C329">
        <f>Database!G329</f>
        <v>894167</v>
      </c>
      <c r="D329" t="str">
        <f t="shared" si="64"/>
        <v/>
      </c>
      <c r="E329" t="str">
        <f t="shared" si="64"/>
        <v/>
      </c>
      <c r="F329" t="str">
        <f t="shared" si="64"/>
        <v/>
      </c>
      <c r="G329" t="str">
        <f t="shared" si="64"/>
        <v/>
      </c>
      <c r="H329" t="str">
        <f t="shared" si="64"/>
        <v/>
      </c>
      <c r="I329" t="str">
        <f t="shared" si="64"/>
        <v/>
      </c>
      <c r="J329" t="str">
        <f t="shared" si="64"/>
        <v/>
      </c>
      <c r="K329" t="str">
        <f t="shared" si="64"/>
        <v/>
      </c>
      <c r="L329" t="str">
        <f t="shared" si="64"/>
        <v/>
      </c>
      <c r="M329" t="str">
        <f t="shared" si="65"/>
        <v/>
      </c>
      <c r="N329" t="str">
        <f t="shared" si="65"/>
        <v/>
      </c>
      <c r="O329" t="str">
        <f t="shared" si="65"/>
        <v/>
      </c>
      <c r="P329" t="str">
        <f t="shared" si="65"/>
        <v/>
      </c>
      <c r="Q329" t="str">
        <f t="shared" si="65"/>
        <v/>
      </c>
      <c r="R329" t="str">
        <f t="shared" si="65"/>
        <v/>
      </c>
      <c r="S329" t="str">
        <f t="shared" si="65"/>
        <v/>
      </c>
      <c r="T329">
        <f t="shared" si="65"/>
        <v>894167</v>
      </c>
      <c r="U329" t="str">
        <f t="shared" si="65"/>
        <v/>
      </c>
    </row>
    <row r="330" spans="1:21" x14ac:dyDescent="0.25">
      <c r="A330" t="str">
        <f>Database!A330</f>
        <v>LAK</v>
      </c>
      <c r="B330" t="str">
        <f>Database!F330</f>
        <v>USA</v>
      </c>
      <c r="C330">
        <f>Database!G330</f>
        <v>1675000</v>
      </c>
      <c r="D330" t="str">
        <f t="shared" si="64"/>
        <v/>
      </c>
      <c r="E330" t="str">
        <f t="shared" si="64"/>
        <v/>
      </c>
      <c r="F330" t="str">
        <f t="shared" si="64"/>
        <v/>
      </c>
      <c r="G330" t="str">
        <f t="shared" si="64"/>
        <v/>
      </c>
      <c r="H330" t="str">
        <f t="shared" si="64"/>
        <v/>
      </c>
      <c r="I330" t="str">
        <f t="shared" si="64"/>
        <v/>
      </c>
      <c r="J330" t="str">
        <f t="shared" si="64"/>
        <v/>
      </c>
      <c r="K330" t="str">
        <f t="shared" si="64"/>
        <v/>
      </c>
      <c r="L330" t="str">
        <f t="shared" si="64"/>
        <v/>
      </c>
      <c r="M330" t="str">
        <f t="shared" si="65"/>
        <v/>
      </c>
      <c r="N330" t="str">
        <f t="shared" si="65"/>
        <v/>
      </c>
      <c r="O330" t="str">
        <f t="shared" si="65"/>
        <v/>
      </c>
      <c r="P330" t="str">
        <f t="shared" si="65"/>
        <v/>
      </c>
      <c r="Q330" t="str">
        <f t="shared" si="65"/>
        <v/>
      </c>
      <c r="R330" t="str">
        <f t="shared" si="65"/>
        <v/>
      </c>
      <c r="S330" t="str">
        <f t="shared" si="65"/>
        <v/>
      </c>
      <c r="T330">
        <f t="shared" si="65"/>
        <v>1675000</v>
      </c>
      <c r="U330" t="str">
        <f t="shared" si="65"/>
        <v/>
      </c>
    </row>
    <row r="331" spans="1:21" x14ac:dyDescent="0.25">
      <c r="A331" t="str">
        <f>Database!A331</f>
        <v>LAK</v>
      </c>
      <c r="B331" t="str">
        <f>Database!F331</f>
        <v>USA</v>
      </c>
      <c r="C331">
        <f>Database!G331</f>
        <v>1350000</v>
      </c>
      <c r="D331" t="str">
        <f t="shared" si="64"/>
        <v/>
      </c>
      <c r="E331" t="str">
        <f t="shared" si="64"/>
        <v/>
      </c>
      <c r="F331" t="str">
        <f t="shared" si="64"/>
        <v/>
      </c>
      <c r="G331" t="str">
        <f t="shared" si="64"/>
        <v/>
      </c>
      <c r="H331" t="str">
        <f t="shared" si="64"/>
        <v/>
      </c>
      <c r="I331" t="str">
        <f t="shared" si="64"/>
        <v/>
      </c>
      <c r="J331" t="str">
        <f t="shared" si="64"/>
        <v/>
      </c>
      <c r="K331" t="str">
        <f t="shared" si="64"/>
        <v/>
      </c>
      <c r="L331" t="str">
        <f t="shared" si="64"/>
        <v/>
      </c>
      <c r="M331" t="str">
        <f t="shared" si="65"/>
        <v/>
      </c>
      <c r="N331" t="str">
        <f t="shared" si="65"/>
        <v/>
      </c>
      <c r="O331" t="str">
        <f t="shared" si="65"/>
        <v/>
      </c>
      <c r="P331" t="str">
        <f t="shared" si="65"/>
        <v/>
      </c>
      <c r="Q331" t="str">
        <f t="shared" si="65"/>
        <v/>
      </c>
      <c r="R331" t="str">
        <f t="shared" si="65"/>
        <v/>
      </c>
      <c r="S331" t="str">
        <f t="shared" si="65"/>
        <v/>
      </c>
      <c r="T331">
        <f t="shared" si="65"/>
        <v>1350000</v>
      </c>
      <c r="U331" t="str">
        <f t="shared" si="65"/>
        <v/>
      </c>
    </row>
    <row r="332" spans="1:21" x14ac:dyDescent="0.25">
      <c r="A332" t="str">
        <f>Database!A332</f>
        <v>LAK</v>
      </c>
      <c r="B332" t="str">
        <f>Database!F332</f>
        <v>USA</v>
      </c>
      <c r="C332">
        <f>Database!G332</f>
        <v>5000000</v>
      </c>
      <c r="D332" t="str">
        <f t="shared" ref="D332:L341" si="66">IF($B332=D$1,$C332,"")</f>
        <v/>
      </c>
      <c r="E332" t="str">
        <f t="shared" si="66"/>
        <v/>
      </c>
      <c r="F332" t="str">
        <f t="shared" si="66"/>
        <v/>
      </c>
      <c r="G332" t="str">
        <f t="shared" si="66"/>
        <v/>
      </c>
      <c r="H332" t="str">
        <f t="shared" si="66"/>
        <v/>
      </c>
      <c r="I332" t="str">
        <f t="shared" si="66"/>
        <v/>
      </c>
      <c r="J332" t="str">
        <f t="shared" si="66"/>
        <v/>
      </c>
      <c r="K332" t="str">
        <f t="shared" si="66"/>
        <v/>
      </c>
      <c r="L332" t="str">
        <f t="shared" si="66"/>
        <v/>
      </c>
      <c r="M332" t="str">
        <f t="shared" ref="M332:U341" si="67">IF($B332=M$1,$C332,"")</f>
        <v/>
      </c>
      <c r="N332" t="str">
        <f t="shared" si="67"/>
        <v/>
      </c>
      <c r="O332" t="str">
        <f t="shared" si="67"/>
        <v/>
      </c>
      <c r="P332" t="str">
        <f t="shared" si="67"/>
        <v/>
      </c>
      <c r="Q332" t="str">
        <f t="shared" si="67"/>
        <v/>
      </c>
      <c r="R332" t="str">
        <f t="shared" si="67"/>
        <v/>
      </c>
      <c r="S332" t="str">
        <f t="shared" si="67"/>
        <v/>
      </c>
      <c r="T332">
        <f t="shared" si="67"/>
        <v>5000000</v>
      </c>
      <c r="U332" t="str">
        <f t="shared" si="67"/>
        <v/>
      </c>
    </row>
    <row r="333" spans="1:21" x14ac:dyDescent="0.25">
      <c r="A333" t="str">
        <f>Database!A333</f>
        <v>LAK</v>
      </c>
      <c r="B333" t="str">
        <f>Database!F333</f>
        <v>SWE</v>
      </c>
      <c r="C333">
        <f>Database!G333</f>
        <v>1300000</v>
      </c>
      <c r="D333" t="str">
        <f t="shared" si="66"/>
        <v/>
      </c>
      <c r="E333" t="str">
        <f t="shared" si="66"/>
        <v/>
      </c>
      <c r="F333" t="str">
        <f t="shared" si="66"/>
        <v/>
      </c>
      <c r="G333" t="str">
        <f t="shared" si="66"/>
        <v/>
      </c>
      <c r="H333" t="str">
        <f t="shared" si="66"/>
        <v/>
      </c>
      <c r="I333" t="str">
        <f t="shared" si="66"/>
        <v/>
      </c>
      <c r="J333" t="str">
        <f t="shared" si="66"/>
        <v/>
      </c>
      <c r="K333" t="str">
        <f t="shared" si="66"/>
        <v/>
      </c>
      <c r="L333" t="str">
        <f t="shared" si="66"/>
        <v/>
      </c>
      <c r="M333" t="str">
        <f t="shared" si="67"/>
        <v/>
      </c>
      <c r="N333" t="str">
        <f t="shared" si="67"/>
        <v/>
      </c>
      <c r="O333" t="str">
        <f t="shared" si="67"/>
        <v/>
      </c>
      <c r="P333" t="str">
        <f t="shared" si="67"/>
        <v/>
      </c>
      <c r="Q333" t="str">
        <f t="shared" si="67"/>
        <v/>
      </c>
      <c r="R333" t="str">
        <f t="shared" si="67"/>
        <v/>
      </c>
      <c r="S333">
        <f t="shared" si="67"/>
        <v>1300000</v>
      </c>
      <c r="T333" t="str">
        <f t="shared" si="67"/>
        <v/>
      </c>
      <c r="U333" t="str">
        <f t="shared" si="67"/>
        <v/>
      </c>
    </row>
    <row r="334" spans="1:21" x14ac:dyDescent="0.25">
      <c r="A334" t="str">
        <f>Database!A334</f>
        <v>LAK</v>
      </c>
      <c r="B334" t="str">
        <f>Database!F334</f>
        <v>CAN</v>
      </c>
      <c r="C334">
        <f>Database!G334</f>
        <v>11000000</v>
      </c>
      <c r="D334" t="str">
        <f t="shared" si="66"/>
        <v/>
      </c>
      <c r="E334" t="str">
        <f t="shared" si="66"/>
        <v/>
      </c>
      <c r="F334" t="str">
        <f t="shared" si="66"/>
        <v/>
      </c>
      <c r="G334">
        <f t="shared" si="66"/>
        <v>11000000</v>
      </c>
      <c r="H334" t="str">
        <f t="shared" si="66"/>
        <v/>
      </c>
      <c r="I334" t="str">
        <f t="shared" si="66"/>
        <v/>
      </c>
      <c r="J334" t="str">
        <f t="shared" si="66"/>
        <v/>
      </c>
      <c r="K334" t="str">
        <f t="shared" si="66"/>
        <v/>
      </c>
      <c r="L334" t="str">
        <f t="shared" si="66"/>
        <v/>
      </c>
      <c r="M334" t="str">
        <f t="shared" si="67"/>
        <v/>
      </c>
      <c r="N334" t="str">
        <f t="shared" si="67"/>
        <v/>
      </c>
      <c r="O334" t="str">
        <f t="shared" si="67"/>
        <v/>
      </c>
      <c r="P334" t="str">
        <f t="shared" si="67"/>
        <v/>
      </c>
      <c r="Q334" t="str">
        <f t="shared" si="67"/>
        <v/>
      </c>
      <c r="R334" t="str">
        <f t="shared" si="67"/>
        <v/>
      </c>
      <c r="S334" t="str">
        <f t="shared" si="67"/>
        <v/>
      </c>
      <c r="T334" t="str">
        <f t="shared" si="67"/>
        <v/>
      </c>
      <c r="U334" t="str">
        <f t="shared" si="67"/>
        <v/>
      </c>
    </row>
    <row r="335" spans="1:21" x14ac:dyDescent="0.25">
      <c r="A335" t="str">
        <f>Database!A335</f>
        <v>LAK</v>
      </c>
      <c r="B335" t="str">
        <f>Database!F335</f>
        <v>SWE</v>
      </c>
      <c r="C335">
        <f>Database!G335</f>
        <v>762500</v>
      </c>
      <c r="D335" t="str">
        <f t="shared" si="66"/>
        <v/>
      </c>
      <c r="E335" t="str">
        <f t="shared" si="66"/>
        <v/>
      </c>
      <c r="F335" t="str">
        <f t="shared" si="66"/>
        <v/>
      </c>
      <c r="G335" t="str">
        <f t="shared" si="66"/>
        <v/>
      </c>
      <c r="H335" t="str">
        <f t="shared" si="66"/>
        <v/>
      </c>
      <c r="I335" t="str">
        <f t="shared" si="66"/>
        <v/>
      </c>
      <c r="J335" t="str">
        <f t="shared" si="66"/>
        <v/>
      </c>
      <c r="K335" t="str">
        <f t="shared" si="66"/>
        <v/>
      </c>
      <c r="L335" t="str">
        <f t="shared" si="66"/>
        <v/>
      </c>
      <c r="M335" t="str">
        <f t="shared" si="67"/>
        <v/>
      </c>
      <c r="N335" t="str">
        <f t="shared" si="67"/>
        <v/>
      </c>
      <c r="O335" t="str">
        <f t="shared" si="67"/>
        <v/>
      </c>
      <c r="P335" t="str">
        <f t="shared" si="67"/>
        <v/>
      </c>
      <c r="Q335" t="str">
        <f t="shared" si="67"/>
        <v/>
      </c>
      <c r="R335" t="str">
        <f t="shared" si="67"/>
        <v/>
      </c>
      <c r="S335">
        <f t="shared" si="67"/>
        <v>762500</v>
      </c>
      <c r="T335" t="str">
        <f t="shared" si="67"/>
        <v/>
      </c>
      <c r="U335" t="str">
        <f t="shared" si="67"/>
        <v/>
      </c>
    </row>
    <row r="336" spans="1:21" x14ac:dyDescent="0.25">
      <c r="A336" t="str">
        <f>Database!A336</f>
        <v>LAK</v>
      </c>
      <c r="B336" t="str">
        <f>Database!F336</f>
        <v>USA</v>
      </c>
      <c r="C336">
        <f>Database!G336</f>
        <v>5800000</v>
      </c>
      <c r="D336" t="str">
        <f t="shared" si="66"/>
        <v/>
      </c>
      <c r="E336" t="str">
        <f t="shared" si="66"/>
        <v/>
      </c>
      <c r="F336" t="str">
        <f t="shared" si="66"/>
        <v/>
      </c>
      <c r="G336" t="str">
        <f t="shared" si="66"/>
        <v/>
      </c>
      <c r="H336" t="str">
        <f t="shared" si="66"/>
        <v/>
      </c>
      <c r="I336" t="str">
        <f t="shared" si="66"/>
        <v/>
      </c>
      <c r="J336" t="str">
        <f t="shared" si="66"/>
        <v/>
      </c>
      <c r="K336" t="str">
        <f t="shared" si="66"/>
        <v/>
      </c>
      <c r="L336" t="str">
        <f t="shared" si="66"/>
        <v/>
      </c>
      <c r="M336" t="str">
        <f t="shared" si="67"/>
        <v/>
      </c>
      <c r="N336" t="str">
        <f t="shared" si="67"/>
        <v/>
      </c>
      <c r="O336" t="str">
        <f t="shared" si="67"/>
        <v/>
      </c>
      <c r="P336" t="str">
        <f t="shared" si="67"/>
        <v/>
      </c>
      <c r="Q336" t="str">
        <f t="shared" si="67"/>
        <v/>
      </c>
      <c r="R336" t="str">
        <f t="shared" si="67"/>
        <v/>
      </c>
      <c r="S336" t="str">
        <f t="shared" si="67"/>
        <v/>
      </c>
      <c r="T336">
        <f t="shared" si="67"/>
        <v>5800000</v>
      </c>
      <c r="U336" t="str">
        <f t="shared" si="67"/>
        <v/>
      </c>
    </row>
    <row r="337" spans="1:21" x14ac:dyDescent="0.25">
      <c r="A337" t="str">
        <f>Database!A337</f>
        <v>LAK</v>
      </c>
      <c r="B337" t="str">
        <f>Database!F337</f>
        <v>CAN</v>
      </c>
      <c r="C337">
        <f>Database!G337</f>
        <v>820000</v>
      </c>
      <c r="D337" t="str">
        <f t="shared" si="66"/>
        <v/>
      </c>
      <c r="E337" t="str">
        <f t="shared" si="66"/>
        <v/>
      </c>
      <c r="F337" t="str">
        <f t="shared" si="66"/>
        <v/>
      </c>
      <c r="G337">
        <f t="shared" si="66"/>
        <v>820000</v>
      </c>
      <c r="H337" t="str">
        <f t="shared" si="66"/>
        <v/>
      </c>
      <c r="I337" t="str">
        <f t="shared" si="66"/>
        <v/>
      </c>
      <c r="J337" t="str">
        <f t="shared" si="66"/>
        <v/>
      </c>
      <c r="K337" t="str">
        <f t="shared" si="66"/>
        <v/>
      </c>
      <c r="L337" t="str">
        <f t="shared" si="66"/>
        <v/>
      </c>
      <c r="M337" t="str">
        <f t="shared" si="67"/>
        <v/>
      </c>
      <c r="N337" t="str">
        <f t="shared" si="67"/>
        <v/>
      </c>
      <c r="O337" t="str">
        <f t="shared" si="67"/>
        <v/>
      </c>
      <c r="P337" t="str">
        <f t="shared" si="67"/>
        <v/>
      </c>
      <c r="Q337" t="str">
        <f t="shared" si="67"/>
        <v/>
      </c>
      <c r="R337" t="str">
        <f t="shared" si="67"/>
        <v/>
      </c>
      <c r="S337" t="str">
        <f t="shared" si="67"/>
        <v/>
      </c>
      <c r="T337" t="str">
        <f t="shared" si="67"/>
        <v/>
      </c>
      <c r="U337" t="str">
        <f t="shared" si="67"/>
        <v/>
      </c>
    </row>
    <row r="338" spans="1:21" x14ac:dyDescent="0.25">
      <c r="A338" t="str">
        <f>Database!A338</f>
        <v>LAK</v>
      </c>
      <c r="B338" t="str">
        <f>Database!F338</f>
        <v>CHE</v>
      </c>
      <c r="C338">
        <f>Database!G338</f>
        <v>7875000</v>
      </c>
      <c r="D338" t="str">
        <f t="shared" si="66"/>
        <v/>
      </c>
      <c r="E338" t="str">
        <f t="shared" si="66"/>
        <v/>
      </c>
      <c r="F338" t="str">
        <f t="shared" si="66"/>
        <v/>
      </c>
      <c r="G338" t="str">
        <f t="shared" si="66"/>
        <v/>
      </c>
      <c r="H338">
        <f t="shared" si="66"/>
        <v>7875000</v>
      </c>
      <c r="I338" t="str">
        <f t="shared" si="66"/>
        <v/>
      </c>
      <c r="J338" t="str">
        <f t="shared" si="66"/>
        <v/>
      </c>
      <c r="K338" t="str">
        <f t="shared" si="66"/>
        <v/>
      </c>
      <c r="L338" t="str">
        <f t="shared" si="66"/>
        <v/>
      </c>
      <c r="M338" t="str">
        <f t="shared" si="67"/>
        <v/>
      </c>
      <c r="N338" t="str">
        <f t="shared" si="67"/>
        <v/>
      </c>
      <c r="O338" t="str">
        <f t="shared" si="67"/>
        <v/>
      </c>
      <c r="P338" t="str">
        <f t="shared" si="67"/>
        <v/>
      </c>
      <c r="Q338" t="str">
        <f t="shared" si="67"/>
        <v/>
      </c>
      <c r="R338" t="str">
        <f t="shared" si="67"/>
        <v/>
      </c>
      <c r="S338" t="str">
        <f t="shared" si="67"/>
        <v/>
      </c>
      <c r="T338" t="str">
        <f t="shared" si="67"/>
        <v/>
      </c>
      <c r="U338" t="str">
        <f t="shared" si="67"/>
        <v/>
      </c>
    </row>
    <row r="339" spans="1:21" x14ac:dyDescent="0.25">
      <c r="A339" t="str">
        <f>Database!A339</f>
        <v>LAK</v>
      </c>
      <c r="B339" t="str">
        <f>Database!F339</f>
        <v>SWE</v>
      </c>
      <c r="C339">
        <f>Database!G339</f>
        <v>750000</v>
      </c>
      <c r="D339" t="str">
        <f t="shared" si="66"/>
        <v/>
      </c>
      <c r="E339" t="str">
        <f t="shared" si="66"/>
        <v/>
      </c>
      <c r="F339" t="str">
        <f t="shared" si="66"/>
        <v/>
      </c>
      <c r="G339" t="str">
        <f t="shared" si="66"/>
        <v/>
      </c>
      <c r="H339" t="str">
        <f t="shared" si="66"/>
        <v/>
      </c>
      <c r="I339" t="str">
        <f t="shared" si="66"/>
        <v/>
      </c>
      <c r="J339" t="str">
        <f t="shared" si="66"/>
        <v/>
      </c>
      <c r="K339" t="str">
        <f t="shared" si="66"/>
        <v/>
      </c>
      <c r="L339" t="str">
        <f t="shared" si="66"/>
        <v/>
      </c>
      <c r="M339" t="str">
        <f t="shared" si="67"/>
        <v/>
      </c>
      <c r="N339" t="str">
        <f t="shared" si="67"/>
        <v/>
      </c>
      <c r="O339" t="str">
        <f t="shared" si="67"/>
        <v/>
      </c>
      <c r="P339" t="str">
        <f t="shared" si="67"/>
        <v/>
      </c>
      <c r="Q339" t="str">
        <f t="shared" si="67"/>
        <v/>
      </c>
      <c r="R339" t="str">
        <f t="shared" si="67"/>
        <v/>
      </c>
      <c r="S339">
        <f t="shared" si="67"/>
        <v>750000</v>
      </c>
      <c r="T339" t="str">
        <f t="shared" si="67"/>
        <v/>
      </c>
      <c r="U339" t="str">
        <f t="shared" si="67"/>
        <v/>
      </c>
    </row>
    <row r="340" spans="1:21" x14ac:dyDescent="0.25">
      <c r="A340" t="str">
        <f>Database!A340</f>
        <v>LAK</v>
      </c>
      <c r="B340" t="str">
        <f>Database!F340</f>
        <v>USA</v>
      </c>
      <c r="C340">
        <f>Database!G340</f>
        <v>3150000</v>
      </c>
      <c r="D340" t="str">
        <f t="shared" si="66"/>
        <v/>
      </c>
      <c r="E340" t="str">
        <f t="shared" si="66"/>
        <v/>
      </c>
      <c r="F340" t="str">
        <f t="shared" si="66"/>
        <v/>
      </c>
      <c r="G340" t="str">
        <f t="shared" si="66"/>
        <v/>
      </c>
      <c r="H340" t="str">
        <f t="shared" si="66"/>
        <v/>
      </c>
      <c r="I340" t="str">
        <f t="shared" si="66"/>
        <v/>
      </c>
      <c r="J340" t="str">
        <f t="shared" si="66"/>
        <v/>
      </c>
      <c r="K340" t="str">
        <f t="shared" si="66"/>
        <v/>
      </c>
      <c r="L340" t="str">
        <f t="shared" si="66"/>
        <v/>
      </c>
      <c r="M340" t="str">
        <f t="shared" si="67"/>
        <v/>
      </c>
      <c r="N340" t="str">
        <f t="shared" si="67"/>
        <v/>
      </c>
      <c r="O340" t="str">
        <f t="shared" si="67"/>
        <v/>
      </c>
      <c r="P340" t="str">
        <f t="shared" si="67"/>
        <v/>
      </c>
      <c r="Q340" t="str">
        <f t="shared" si="67"/>
        <v/>
      </c>
      <c r="R340" t="str">
        <f t="shared" si="67"/>
        <v/>
      </c>
      <c r="S340" t="str">
        <f t="shared" si="67"/>
        <v/>
      </c>
      <c r="T340">
        <f t="shared" si="67"/>
        <v>3150000</v>
      </c>
      <c r="U340" t="str">
        <f t="shared" si="67"/>
        <v/>
      </c>
    </row>
    <row r="341" spans="1:21" x14ac:dyDescent="0.25">
      <c r="A341" t="str">
        <f>Database!A341</f>
        <v>LAK</v>
      </c>
      <c r="B341" t="str">
        <f>Database!F341</f>
        <v>USA</v>
      </c>
      <c r="C341">
        <f>Database!G341</f>
        <v>825000</v>
      </c>
      <c r="D341" t="str">
        <f t="shared" si="66"/>
        <v/>
      </c>
      <c r="E341" t="str">
        <f t="shared" si="66"/>
        <v/>
      </c>
      <c r="F341" t="str">
        <f t="shared" si="66"/>
        <v/>
      </c>
      <c r="G341" t="str">
        <f t="shared" si="66"/>
        <v/>
      </c>
      <c r="H341" t="str">
        <f t="shared" si="66"/>
        <v/>
      </c>
      <c r="I341" t="str">
        <f t="shared" si="66"/>
        <v/>
      </c>
      <c r="J341" t="str">
        <f t="shared" si="66"/>
        <v/>
      </c>
      <c r="K341" t="str">
        <f t="shared" si="66"/>
        <v/>
      </c>
      <c r="L341" t="str">
        <f t="shared" si="66"/>
        <v/>
      </c>
      <c r="M341" t="str">
        <f t="shared" si="67"/>
        <v/>
      </c>
      <c r="N341" t="str">
        <f t="shared" si="67"/>
        <v/>
      </c>
      <c r="O341" t="str">
        <f t="shared" si="67"/>
        <v/>
      </c>
      <c r="P341" t="str">
        <f t="shared" si="67"/>
        <v/>
      </c>
      <c r="Q341" t="str">
        <f t="shared" si="67"/>
        <v/>
      </c>
      <c r="R341" t="str">
        <f t="shared" si="67"/>
        <v/>
      </c>
      <c r="S341" t="str">
        <f t="shared" si="67"/>
        <v/>
      </c>
      <c r="T341">
        <f t="shared" si="67"/>
        <v>825000</v>
      </c>
      <c r="U341" t="str">
        <f t="shared" si="67"/>
        <v/>
      </c>
    </row>
    <row r="342" spans="1:21" x14ac:dyDescent="0.25">
      <c r="A342" t="str">
        <f>Database!A342</f>
        <v>LAK</v>
      </c>
      <c r="B342" t="str">
        <f>Database!F342</f>
        <v>CAN</v>
      </c>
      <c r="C342">
        <f>Database!G342</f>
        <v>5500000</v>
      </c>
      <c r="D342" t="str">
        <f t="shared" ref="D342:L351" si="68">IF($B342=D$1,$C342,"")</f>
        <v/>
      </c>
      <c r="E342" t="str">
        <f t="shared" si="68"/>
        <v/>
      </c>
      <c r="F342" t="str">
        <f t="shared" si="68"/>
        <v/>
      </c>
      <c r="G342">
        <f t="shared" si="68"/>
        <v>5500000</v>
      </c>
      <c r="H342" t="str">
        <f t="shared" si="68"/>
        <v/>
      </c>
      <c r="I342" t="str">
        <f t="shared" si="68"/>
        <v/>
      </c>
      <c r="J342" t="str">
        <f t="shared" si="68"/>
        <v/>
      </c>
      <c r="K342" t="str">
        <f t="shared" si="68"/>
        <v/>
      </c>
      <c r="L342" t="str">
        <f t="shared" si="68"/>
        <v/>
      </c>
      <c r="M342" t="str">
        <f t="shared" ref="M342:U351" si="69">IF($B342=M$1,$C342,"")</f>
        <v/>
      </c>
      <c r="N342" t="str">
        <f t="shared" si="69"/>
        <v/>
      </c>
      <c r="O342" t="str">
        <f t="shared" si="69"/>
        <v/>
      </c>
      <c r="P342" t="str">
        <f t="shared" si="69"/>
        <v/>
      </c>
      <c r="Q342" t="str">
        <f t="shared" si="69"/>
        <v/>
      </c>
      <c r="R342" t="str">
        <f t="shared" si="69"/>
        <v/>
      </c>
      <c r="S342" t="str">
        <f t="shared" si="69"/>
        <v/>
      </c>
      <c r="T342" t="str">
        <f t="shared" si="69"/>
        <v/>
      </c>
      <c r="U342" t="str">
        <f t="shared" si="69"/>
        <v/>
      </c>
    </row>
    <row r="343" spans="1:21" x14ac:dyDescent="0.25">
      <c r="A343" t="str">
        <f>Database!A343</f>
        <v>LAK</v>
      </c>
      <c r="B343" t="str">
        <f>Database!F343</f>
        <v>CAN</v>
      </c>
      <c r="C343">
        <f>Database!G343</f>
        <v>894167</v>
      </c>
      <c r="D343" t="str">
        <f t="shared" si="68"/>
        <v/>
      </c>
      <c r="E343" t="str">
        <f t="shared" si="68"/>
        <v/>
      </c>
      <c r="F343" t="str">
        <f t="shared" si="68"/>
        <v/>
      </c>
      <c r="G343">
        <f t="shared" si="68"/>
        <v>894167</v>
      </c>
      <c r="H343" t="str">
        <f t="shared" si="68"/>
        <v/>
      </c>
      <c r="I343" t="str">
        <f t="shared" si="68"/>
        <v/>
      </c>
      <c r="J343" t="str">
        <f t="shared" si="68"/>
        <v/>
      </c>
      <c r="K343" t="str">
        <f t="shared" si="68"/>
        <v/>
      </c>
      <c r="L343" t="str">
        <f t="shared" si="68"/>
        <v/>
      </c>
      <c r="M343" t="str">
        <f t="shared" si="69"/>
        <v/>
      </c>
      <c r="N343" t="str">
        <f t="shared" si="69"/>
        <v/>
      </c>
      <c r="O343" t="str">
        <f t="shared" si="69"/>
        <v/>
      </c>
      <c r="P343" t="str">
        <f t="shared" si="69"/>
        <v/>
      </c>
      <c r="Q343" t="str">
        <f t="shared" si="69"/>
        <v/>
      </c>
      <c r="R343" t="str">
        <f t="shared" si="69"/>
        <v/>
      </c>
      <c r="S343" t="str">
        <f t="shared" si="69"/>
        <v/>
      </c>
      <c r="T343" t="str">
        <f t="shared" si="69"/>
        <v/>
      </c>
      <c r="U343" t="str">
        <f t="shared" si="69"/>
        <v/>
      </c>
    </row>
    <row r="344" spans="1:21" x14ac:dyDescent="0.25">
      <c r="A344" t="str">
        <f>Database!A344</f>
        <v>LAK</v>
      </c>
      <c r="B344" t="str">
        <f>Database!F344</f>
        <v>FIN</v>
      </c>
      <c r="C344">
        <f>Database!G344</f>
        <v>863333</v>
      </c>
      <c r="D344" t="str">
        <f t="shared" si="68"/>
        <v/>
      </c>
      <c r="E344" t="str">
        <f t="shared" si="68"/>
        <v/>
      </c>
      <c r="F344" t="str">
        <f t="shared" si="68"/>
        <v/>
      </c>
      <c r="G344" t="str">
        <f t="shared" si="68"/>
        <v/>
      </c>
      <c r="H344" t="str">
        <f t="shared" si="68"/>
        <v/>
      </c>
      <c r="I344" t="str">
        <f t="shared" si="68"/>
        <v/>
      </c>
      <c r="J344" t="str">
        <f t="shared" si="68"/>
        <v/>
      </c>
      <c r="K344" t="str">
        <f t="shared" si="68"/>
        <v/>
      </c>
      <c r="L344">
        <f t="shared" si="68"/>
        <v>863333</v>
      </c>
      <c r="M344" t="str">
        <f t="shared" si="69"/>
        <v/>
      </c>
      <c r="N344" t="str">
        <f t="shared" si="69"/>
        <v/>
      </c>
      <c r="O344" t="str">
        <f t="shared" si="69"/>
        <v/>
      </c>
      <c r="P344" t="str">
        <f t="shared" si="69"/>
        <v/>
      </c>
      <c r="Q344" t="str">
        <f t="shared" si="69"/>
        <v/>
      </c>
      <c r="R344" t="str">
        <f t="shared" si="69"/>
        <v/>
      </c>
      <c r="S344" t="str">
        <f t="shared" si="69"/>
        <v/>
      </c>
      <c r="T344" t="str">
        <f t="shared" si="69"/>
        <v/>
      </c>
      <c r="U344" t="str">
        <f t="shared" si="69"/>
        <v/>
      </c>
    </row>
    <row r="345" spans="1:21" x14ac:dyDescent="0.25">
      <c r="A345" t="str">
        <f>Database!A345</f>
        <v>LAK</v>
      </c>
      <c r="B345" t="str">
        <f>Database!F345</f>
        <v>CAN</v>
      </c>
      <c r="C345">
        <f>Database!G345</f>
        <v>2650000</v>
      </c>
      <c r="D345" t="str">
        <f t="shared" si="68"/>
        <v/>
      </c>
      <c r="E345" t="str">
        <f t="shared" si="68"/>
        <v/>
      </c>
      <c r="F345" t="str">
        <f t="shared" si="68"/>
        <v/>
      </c>
      <c r="G345">
        <f t="shared" si="68"/>
        <v>2650000</v>
      </c>
      <c r="H345" t="str">
        <f t="shared" si="68"/>
        <v/>
      </c>
      <c r="I345" t="str">
        <f t="shared" si="68"/>
        <v/>
      </c>
      <c r="J345" t="str">
        <f t="shared" si="68"/>
        <v/>
      </c>
      <c r="K345" t="str">
        <f t="shared" si="68"/>
        <v/>
      </c>
      <c r="L345" t="str">
        <f t="shared" si="68"/>
        <v/>
      </c>
      <c r="M345" t="str">
        <f t="shared" si="69"/>
        <v/>
      </c>
      <c r="N345" t="str">
        <f t="shared" si="69"/>
        <v/>
      </c>
      <c r="O345" t="str">
        <f t="shared" si="69"/>
        <v/>
      </c>
      <c r="P345" t="str">
        <f t="shared" si="69"/>
        <v/>
      </c>
      <c r="Q345" t="str">
        <f t="shared" si="69"/>
        <v/>
      </c>
      <c r="R345" t="str">
        <f t="shared" si="69"/>
        <v/>
      </c>
      <c r="S345" t="str">
        <f t="shared" si="69"/>
        <v/>
      </c>
      <c r="T345" t="str">
        <f t="shared" si="69"/>
        <v/>
      </c>
      <c r="U345" t="str">
        <f t="shared" si="69"/>
        <v/>
      </c>
    </row>
    <row r="346" spans="1:21" x14ac:dyDescent="0.25">
      <c r="A346" t="str">
        <f>Database!A346</f>
        <v>LAK</v>
      </c>
      <c r="B346" t="str">
        <f>Database!F346</f>
        <v>SWE</v>
      </c>
      <c r="C346">
        <f>Database!G346</f>
        <v>894167</v>
      </c>
      <c r="D346" t="str">
        <f t="shared" si="68"/>
        <v/>
      </c>
      <c r="E346" t="str">
        <f t="shared" si="68"/>
        <v/>
      </c>
      <c r="F346" t="str">
        <f t="shared" si="68"/>
        <v/>
      </c>
      <c r="G346" t="str">
        <f t="shared" si="68"/>
        <v/>
      </c>
      <c r="H346" t="str">
        <f t="shared" si="68"/>
        <v/>
      </c>
      <c r="I346" t="str">
        <f t="shared" si="68"/>
        <v/>
      </c>
      <c r="J346" t="str">
        <f t="shared" si="68"/>
        <v/>
      </c>
      <c r="K346" t="str">
        <f t="shared" si="68"/>
        <v/>
      </c>
      <c r="L346" t="str">
        <f t="shared" si="68"/>
        <v/>
      </c>
      <c r="M346" t="str">
        <f t="shared" si="69"/>
        <v/>
      </c>
      <c r="N346" t="str">
        <f t="shared" si="69"/>
        <v/>
      </c>
      <c r="O346" t="str">
        <f t="shared" si="69"/>
        <v/>
      </c>
      <c r="P346" t="str">
        <f t="shared" si="69"/>
        <v/>
      </c>
      <c r="Q346" t="str">
        <f t="shared" si="69"/>
        <v/>
      </c>
      <c r="R346" t="str">
        <f t="shared" si="69"/>
        <v/>
      </c>
      <c r="S346">
        <f t="shared" si="69"/>
        <v>894167</v>
      </c>
      <c r="T346" t="str">
        <f t="shared" si="69"/>
        <v/>
      </c>
      <c r="U346" t="str">
        <f t="shared" si="69"/>
        <v/>
      </c>
    </row>
    <row r="347" spans="1:21" x14ac:dyDescent="0.25">
      <c r="A347" t="str">
        <f>Database!A347</f>
        <v>LAK</v>
      </c>
      <c r="B347" t="str">
        <f>Database!F347</f>
        <v>USA</v>
      </c>
      <c r="C347">
        <f>Database!G347</f>
        <v>1875000</v>
      </c>
      <c r="D347" t="str">
        <f t="shared" si="68"/>
        <v/>
      </c>
      <c r="E347" t="str">
        <f t="shared" si="68"/>
        <v/>
      </c>
      <c r="F347" t="str">
        <f t="shared" si="68"/>
        <v/>
      </c>
      <c r="G347" t="str">
        <f t="shared" si="68"/>
        <v/>
      </c>
      <c r="H347" t="str">
        <f t="shared" si="68"/>
        <v/>
      </c>
      <c r="I347" t="str">
        <f t="shared" si="68"/>
        <v/>
      </c>
      <c r="J347" t="str">
        <f t="shared" si="68"/>
        <v/>
      </c>
      <c r="K347" t="str">
        <f t="shared" si="68"/>
        <v/>
      </c>
      <c r="L347" t="str">
        <f t="shared" si="68"/>
        <v/>
      </c>
      <c r="M347" t="str">
        <f t="shared" si="69"/>
        <v/>
      </c>
      <c r="N347" t="str">
        <f t="shared" si="69"/>
        <v/>
      </c>
      <c r="O347" t="str">
        <f t="shared" si="69"/>
        <v/>
      </c>
      <c r="P347" t="str">
        <f t="shared" si="69"/>
        <v/>
      </c>
      <c r="Q347" t="str">
        <f t="shared" si="69"/>
        <v/>
      </c>
      <c r="R347" t="str">
        <f t="shared" si="69"/>
        <v/>
      </c>
      <c r="S347" t="str">
        <f t="shared" si="69"/>
        <v/>
      </c>
      <c r="T347">
        <f t="shared" si="69"/>
        <v>1875000</v>
      </c>
      <c r="U347" t="str">
        <f t="shared" si="69"/>
        <v/>
      </c>
    </row>
    <row r="348" spans="1:21" x14ac:dyDescent="0.25">
      <c r="A348" t="str">
        <f>Database!A348</f>
        <v>LAK</v>
      </c>
      <c r="B348" t="str">
        <f>Database!F348</f>
        <v>SWE</v>
      </c>
      <c r="C348">
        <f>Database!G348</f>
        <v>4250000</v>
      </c>
      <c r="D348" t="str">
        <f t="shared" si="68"/>
        <v/>
      </c>
      <c r="E348" t="str">
        <f t="shared" si="68"/>
        <v/>
      </c>
      <c r="F348" t="str">
        <f t="shared" si="68"/>
        <v/>
      </c>
      <c r="G348" t="str">
        <f t="shared" si="68"/>
        <v/>
      </c>
      <c r="H348" t="str">
        <f t="shared" si="68"/>
        <v/>
      </c>
      <c r="I348" t="str">
        <f t="shared" si="68"/>
        <v/>
      </c>
      <c r="J348" t="str">
        <f t="shared" si="68"/>
        <v/>
      </c>
      <c r="K348" t="str">
        <f t="shared" si="68"/>
        <v/>
      </c>
      <c r="L348" t="str">
        <f t="shared" si="68"/>
        <v/>
      </c>
      <c r="M348" t="str">
        <f t="shared" si="69"/>
        <v/>
      </c>
      <c r="N348" t="str">
        <f t="shared" si="69"/>
        <v/>
      </c>
      <c r="O348" t="str">
        <f t="shared" si="69"/>
        <v/>
      </c>
      <c r="P348" t="str">
        <f t="shared" si="69"/>
        <v/>
      </c>
      <c r="Q348" t="str">
        <f t="shared" si="69"/>
        <v/>
      </c>
      <c r="R348" t="str">
        <f t="shared" si="69"/>
        <v/>
      </c>
      <c r="S348">
        <f t="shared" si="69"/>
        <v>4250000</v>
      </c>
      <c r="T348" t="str">
        <f t="shared" si="69"/>
        <v/>
      </c>
      <c r="U348" t="str">
        <f t="shared" si="69"/>
        <v/>
      </c>
    </row>
    <row r="349" spans="1:21" x14ac:dyDescent="0.25">
      <c r="A349" t="str">
        <f>Database!A349</f>
        <v>MIN</v>
      </c>
      <c r="B349" t="str">
        <f>Database!F349</f>
        <v>USA</v>
      </c>
      <c r="C349">
        <f>Database!G349</f>
        <v>2000000</v>
      </c>
      <c r="D349" t="str">
        <f t="shared" si="68"/>
        <v/>
      </c>
      <c r="E349" t="str">
        <f t="shared" si="68"/>
        <v/>
      </c>
      <c r="F349" t="str">
        <f t="shared" si="68"/>
        <v/>
      </c>
      <c r="G349" t="str">
        <f t="shared" si="68"/>
        <v/>
      </c>
      <c r="H349" t="str">
        <f t="shared" si="68"/>
        <v/>
      </c>
      <c r="I349" t="str">
        <f t="shared" si="68"/>
        <v/>
      </c>
      <c r="J349" t="str">
        <f t="shared" si="68"/>
        <v/>
      </c>
      <c r="K349" t="str">
        <f t="shared" si="68"/>
        <v/>
      </c>
      <c r="L349" t="str">
        <f t="shared" si="68"/>
        <v/>
      </c>
      <c r="M349" t="str">
        <f t="shared" si="69"/>
        <v/>
      </c>
      <c r="N349" t="str">
        <f t="shared" si="69"/>
        <v/>
      </c>
      <c r="O349" t="str">
        <f t="shared" si="69"/>
        <v/>
      </c>
      <c r="P349" t="str">
        <f t="shared" si="69"/>
        <v/>
      </c>
      <c r="Q349" t="str">
        <f t="shared" si="69"/>
        <v/>
      </c>
      <c r="R349" t="str">
        <f t="shared" si="69"/>
        <v/>
      </c>
      <c r="S349" t="str">
        <f t="shared" si="69"/>
        <v/>
      </c>
      <c r="T349">
        <f t="shared" si="69"/>
        <v>2000000</v>
      </c>
      <c r="U349" t="str">
        <f t="shared" si="69"/>
        <v/>
      </c>
    </row>
    <row r="350" spans="1:21" x14ac:dyDescent="0.25">
      <c r="A350" t="str">
        <f>Database!A350</f>
        <v>MIN</v>
      </c>
      <c r="B350" t="str">
        <f>Database!F350</f>
        <v>CZE</v>
      </c>
      <c r="C350">
        <f>Database!G350</f>
        <v>750000</v>
      </c>
      <c r="D350" t="str">
        <f t="shared" si="68"/>
        <v/>
      </c>
      <c r="E350" t="str">
        <f t="shared" si="68"/>
        <v/>
      </c>
      <c r="F350" t="str">
        <f t="shared" si="68"/>
        <v/>
      </c>
      <c r="G350" t="str">
        <f t="shared" si="68"/>
        <v/>
      </c>
      <c r="H350" t="str">
        <f t="shared" si="68"/>
        <v/>
      </c>
      <c r="I350">
        <f t="shared" si="68"/>
        <v>750000</v>
      </c>
      <c r="J350" t="str">
        <f t="shared" si="68"/>
        <v/>
      </c>
      <c r="K350" t="str">
        <f t="shared" si="68"/>
        <v/>
      </c>
      <c r="L350" t="str">
        <f t="shared" si="68"/>
        <v/>
      </c>
      <c r="M350" t="str">
        <f t="shared" si="69"/>
        <v/>
      </c>
      <c r="N350" t="str">
        <f t="shared" si="69"/>
        <v/>
      </c>
      <c r="O350" t="str">
        <f t="shared" si="69"/>
        <v/>
      </c>
      <c r="P350" t="str">
        <f t="shared" si="69"/>
        <v/>
      </c>
      <c r="Q350" t="str">
        <f t="shared" si="69"/>
        <v/>
      </c>
      <c r="R350" t="str">
        <f t="shared" si="69"/>
        <v/>
      </c>
      <c r="S350" t="str">
        <f t="shared" si="69"/>
        <v/>
      </c>
      <c r="T350" t="str">
        <f t="shared" si="69"/>
        <v/>
      </c>
      <c r="U350" t="str">
        <f t="shared" si="69"/>
        <v/>
      </c>
    </row>
    <row r="351" spans="1:21" x14ac:dyDescent="0.25">
      <c r="A351" t="str">
        <f>Database!A351</f>
        <v>MIN</v>
      </c>
      <c r="B351" t="str">
        <f>Database!F351</f>
        <v>CAN</v>
      </c>
      <c r="C351">
        <f>Database!G351</f>
        <v>750000</v>
      </c>
      <c r="D351" t="str">
        <f t="shared" si="68"/>
        <v/>
      </c>
      <c r="E351" t="str">
        <f t="shared" si="68"/>
        <v/>
      </c>
      <c r="F351" t="str">
        <f t="shared" si="68"/>
        <v/>
      </c>
      <c r="G351">
        <f t="shared" si="68"/>
        <v>750000</v>
      </c>
      <c r="H351" t="str">
        <f t="shared" si="68"/>
        <v/>
      </c>
      <c r="I351" t="str">
        <f t="shared" si="68"/>
        <v/>
      </c>
      <c r="J351" t="str">
        <f t="shared" si="68"/>
        <v/>
      </c>
      <c r="K351" t="str">
        <f t="shared" si="68"/>
        <v/>
      </c>
      <c r="L351" t="str">
        <f t="shared" si="68"/>
        <v/>
      </c>
      <c r="M351" t="str">
        <f t="shared" si="69"/>
        <v/>
      </c>
      <c r="N351" t="str">
        <f t="shared" si="69"/>
        <v/>
      </c>
      <c r="O351" t="str">
        <f t="shared" si="69"/>
        <v/>
      </c>
      <c r="P351" t="str">
        <f t="shared" si="69"/>
        <v/>
      </c>
      <c r="Q351" t="str">
        <f t="shared" si="69"/>
        <v/>
      </c>
      <c r="R351" t="str">
        <f t="shared" si="69"/>
        <v/>
      </c>
      <c r="S351" t="str">
        <f t="shared" si="69"/>
        <v/>
      </c>
      <c r="T351" t="str">
        <f t="shared" si="69"/>
        <v/>
      </c>
      <c r="U351" t="str">
        <f t="shared" si="69"/>
        <v/>
      </c>
    </row>
    <row r="352" spans="1:21" x14ac:dyDescent="0.25">
      <c r="A352" t="str">
        <f>Database!A352</f>
        <v>MIN</v>
      </c>
      <c r="B352" t="str">
        <f>Database!F352</f>
        <v>USA</v>
      </c>
      <c r="C352">
        <f>Database!G352</f>
        <v>750000</v>
      </c>
      <c r="D352" t="str">
        <f t="shared" ref="D352:L361" si="70">IF($B352=D$1,$C352,"")</f>
        <v/>
      </c>
      <c r="E352" t="str">
        <f t="shared" si="70"/>
        <v/>
      </c>
      <c r="F352" t="str">
        <f t="shared" si="70"/>
        <v/>
      </c>
      <c r="G352" t="str">
        <f t="shared" si="70"/>
        <v/>
      </c>
      <c r="H352" t="str">
        <f t="shared" si="70"/>
        <v/>
      </c>
      <c r="I352" t="str">
        <f t="shared" si="70"/>
        <v/>
      </c>
      <c r="J352" t="str">
        <f t="shared" si="70"/>
        <v/>
      </c>
      <c r="K352" t="str">
        <f t="shared" si="70"/>
        <v/>
      </c>
      <c r="L352" t="str">
        <f t="shared" si="70"/>
        <v/>
      </c>
      <c r="M352" t="str">
        <f t="shared" ref="M352:U361" si="71">IF($B352=M$1,$C352,"")</f>
        <v/>
      </c>
      <c r="N352" t="str">
        <f t="shared" si="71"/>
        <v/>
      </c>
      <c r="O352" t="str">
        <f t="shared" si="71"/>
        <v/>
      </c>
      <c r="P352" t="str">
        <f t="shared" si="71"/>
        <v/>
      </c>
      <c r="Q352" t="str">
        <f t="shared" si="71"/>
        <v/>
      </c>
      <c r="R352" t="str">
        <f t="shared" si="71"/>
        <v/>
      </c>
      <c r="S352" t="str">
        <f t="shared" si="71"/>
        <v/>
      </c>
      <c r="T352">
        <f t="shared" si="71"/>
        <v>750000</v>
      </c>
      <c r="U352" t="str">
        <f t="shared" si="71"/>
        <v/>
      </c>
    </row>
    <row r="353" spans="1:21" x14ac:dyDescent="0.25">
      <c r="A353" t="str">
        <f>Database!A353</f>
        <v>MIN</v>
      </c>
      <c r="B353" t="str">
        <f>Database!F353</f>
        <v>CAN</v>
      </c>
      <c r="C353">
        <f>Database!G353</f>
        <v>3666667</v>
      </c>
      <c r="D353" t="str">
        <f t="shared" si="70"/>
        <v/>
      </c>
      <c r="E353" t="str">
        <f t="shared" si="70"/>
        <v/>
      </c>
      <c r="F353" t="str">
        <f t="shared" si="70"/>
        <v/>
      </c>
      <c r="G353">
        <f t="shared" si="70"/>
        <v>3666667</v>
      </c>
      <c r="H353" t="str">
        <f t="shared" si="70"/>
        <v/>
      </c>
      <c r="I353" t="str">
        <f t="shared" si="70"/>
        <v/>
      </c>
      <c r="J353" t="str">
        <f t="shared" si="70"/>
        <v/>
      </c>
      <c r="K353" t="str">
        <f t="shared" si="70"/>
        <v/>
      </c>
      <c r="L353" t="str">
        <f t="shared" si="70"/>
        <v/>
      </c>
      <c r="M353" t="str">
        <f t="shared" si="71"/>
        <v/>
      </c>
      <c r="N353" t="str">
        <f t="shared" si="71"/>
        <v/>
      </c>
      <c r="O353" t="str">
        <f t="shared" si="71"/>
        <v/>
      </c>
      <c r="P353" t="str">
        <f t="shared" si="71"/>
        <v/>
      </c>
      <c r="Q353" t="str">
        <f t="shared" si="71"/>
        <v/>
      </c>
      <c r="R353" t="str">
        <f t="shared" si="71"/>
        <v/>
      </c>
      <c r="S353" t="str">
        <f t="shared" si="71"/>
        <v/>
      </c>
      <c r="T353" t="str">
        <f t="shared" si="71"/>
        <v/>
      </c>
      <c r="U353" t="str">
        <f t="shared" si="71"/>
        <v/>
      </c>
    </row>
    <row r="354" spans="1:21" x14ac:dyDescent="0.25">
      <c r="A354" t="str">
        <f>Database!A354</f>
        <v>MIN</v>
      </c>
      <c r="B354" t="str">
        <f>Database!F354</f>
        <v>CAN</v>
      </c>
      <c r="C354">
        <f>Database!G354</f>
        <v>800000</v>
      </c>
      <c r="D354" t="str">
        <f t="shared" si="70"/>
        <v/>
      </c>
      <c r="E354" t="str">
        <f t="shared" si="70"/>
        <v/>
      </c>
      <c r="F354" t="str">
        <f t="shared" si="70"/>
        <v/>
      </c>
      <c r="G354">
        <f t="shared" si="70"/>
        <v>800000</v>
      </c>
      <c r="H354" t="str">
        <f t="shared" si="70"/>
        <v/>
      </c>
      <c r="I354" t="str">
        <f t="shared" si="70"/>
        <v/>
      </c>
      <c r="J354" t="str">
        <f t="shared" si="70"/>
        <v/>
      </c>
      <c r="K354" t="str">
        <f t="shared" si="70"/>
        <v/>
      </c>
      <c r="L354" t="str">
        <f t="shared" si="70"/>
        <v/>
      </c>
      <c r="M354" t="str">
        <f t="shared" si="71"/>
        <v/>
      </c>
      <c r="N354" t="str">
        <f t="shared" si="71"/>
        <v/>
      </c>
      <c r="O354" t="str">
        <f t="shared" si="71"/>
        <v/>
      </c>
      <c r="P354" t="str">
        <f t="shared" si="71"/>
        <v/>
      </c>
      <c r="Q354" t="str">
        <f t="shared" si="71"/>
        <v/>
      </c>
      <c r="R354" t="str">
        <f t="shared" si="71"/>
        <v/>
      </c>
      <c r="S354" t="str">
        <f t="shared" si="71"/>
        <v/>
      </c>
      <c r="T354" t="str">
        <f t="shared" si="71"/>
        <v/>
      </c>
      <c r="U354" t="str">
        <f t="shared" si="71"/>
        <v/>
      </c>
    </row>
    <row r="355" spans="1:21" x14ac:dyDescent="0.25">
      <c r="A355" t="str">
        <f>Database!A355</f>
        <v>MIN</v>
      </c>
      <c r="B355" t="str">
        <f>Database!F355</f>
        <v>RUS</v>
      </c>
      <c r="C355">
        <f>Database!G355</f>
        <v>2250000</v>
      </c>
      <c r="D355" t="str">
        <f t="shared" si="70"/>
        <v/>
      </c>
      <c r="E355" t="str">
        <f t="shared" si="70"/>
        <v/>
      </c>
      <c r="F355" t="str">
        <f t="shared" si="70"/>
        <v/>
      </c>
      <c r="G355" t="str">
        <f t="shared" si="70"/>
        <v/>
      </c>
      <c r="H355" t="str">
        <f t="shared" si="70"/>
        <v/>
      </c>
      <c r="I355" t="str">
        <f t="shared" si="70"/>
        <v/>
      </c>
      <c r="J355" t="str">
        <f t="shared" si="70"/>
        <v/>
      </c>
      <c r="K355" t="str">
        <f t="shared" si="70"/>
        <v/>
      </c>
      <c r="L355" t="str">
        <f t="shared" si="70"/>
        <v/>
      </c>
      <c r="M355" t="str">
        <f t="shared" si="71"/>
        <v/>
      </c>
      <c r="N355" t="str">
        <f t="shared" si="71"/>
        <v/>
      </c>
      <c r="O355" t="str">
        <f t="shared" si="71"/>
        <v/>
      </c>
      <c r="P355">
        <f t="shared" si="71"/>
        <v>2250000</v>
      </c>
      <c r="Q355" t="str">
        <f t="shared" si="71"/>
        <v/>
      </c>
      <c r="R355" t="str">
        <f t="shared" si="71"/>
        <v/>
      </c>
      <c r="S355" t="str">
        <f t="shared" si="71"/>
        <v/>
      </c>
      <c r="T355" t="str">
        <f t="shared" si="71"/>
        <v/>
      </c>
      <c r="U355" t="str">
        <f t="shared" si="71"/>
        <v/>
      </c>
    </row>
    <row r="356" spans="1:21" x14ac:dyDescent="0.25">
      <c r="A356" t="str">
        <f>Database!A356</f>
        <v>MIN</v>
      </c>
      <c r="B356" t="str">
        <f>Database!F356</f>
        <v>CAN</v>
      </c>
      <c r="C356">
        <f>Database!G356</f>
        <v>1200000</v>
      </c>
      <c r="D356" t="str">
        <f t="shared" si="70"/>
        <v/>
      </c>
      <c r="E356" t="str">
        <f t="shared" si="70"/>
        <v/>
      </c>
      <c r="F356" t="str">
        <f t="shared" si="70"/>
        <v/>
      </c>
      <c r="G356">
        <f t="shared" si="70"/>
        <v>1200000</v>
      </c>
      <c r="H356" t="str">
        <f t="shared" si="70"/>
        <v/>
      </c>
      <c r="I356" t="str">
        <f t="shared" si="70"/>
        <v/>
      </c>
      <c r="J356" t="str">
        <f t="shared" si="70"/>
        <v/>
      </c>
      <c r="K356" t="str">
        <f t="shared" si="70"/>
        <v/>
      </c>
      <c r="L356" t="str">
        <f t="shared" si="70"/>
        <v/>
      </c>
      <c r="M356" t="str">
        <f t="shared" si="71"/>
        <v/>
      </c>
      <c r="N356" t="str">
        <f t="shared" si="71"/>
        <v/>
      </c>
      <c r="O356" t="str">
        <f t="shared" si="71"/>
        <v/>
      </c>
      <c r="P356" t="str">
        <f t="shared" si="71"/>
        <v/>
      </c>
      <c r="Q356" t="str">
        <f t="shared" si="71"/>
        <v/>
      </c>
      <c r="R356" t="str">
        <f t="shared" si="71"/>
        <v/>
      </c>
      <c r="S356" t="str">
        <f t="shared" si="71"/>
        <v/>
      </c>
      <c r="T356" t="str">
        <f t="shared" si="71"/>
        <v/>
      </c>
      <c r="U356" t="str">
        <f t="shared" si="71"/>
        <v/>
      </c>
    </row>
    <row r="357" spans="1:21" x14ac:dyDescent="0.25">
      <c r="A357" t="str">
        <f>Database!A357</f>
        <v>MIN</v>
      </c>
      <c r="B357" t="str">
        <f>Database!F357</f>
        <v>CAN</v>
      </c>
      <c r="C357">
        <f>Database!G357</f>
        <v>2450000</v>
      </c>
      <c r="D357" t="str">
        <f t="shared" si="70"/>
        <v/>
      </c>
      <c r="E357" t="str">
        <f t="shared" si="70"/>
        <v/>
      </c>
      <c r="F357" t="str">
        <f t="shared" si="70"/>
        <v/>
      </c>
      <c r="G357">
        <f t="shared" si="70"/>
        <v>2450000</v>
      </c>
      <c r="H357" t="str">
        <f t="shared" si="70"/>
        <v/>
      </c>
      <c r="I357" t="str">
        <f t="shared" si="70"/>
        <v/>
      </c>
      <c r="J357" t="str">
        <f t="shared" si="70"/>
        <v/>
      </c>
      <c r="K357" t="str">
        <f t="shared" si="70"/>
        <v/>
      </c>
      <c r="L357" t="str">
        <f t="shared" si="70"/>
        <v/>
      </c>
      <c r="M357" t="str">
        <f t="shared" si="71"/>
        <v/>
      </c>
      <c r="N357" t="str">
        <f t="shared" si="71"/>
        <v/>
      </c>
      <c r="O357" t="str">
        <f t="shared" si="71"/>
        <v/>
      </c>
      <c r="P357" t="str">
        <f t="shared" si="71"/>
        <v/>
      </c>
      <c r="Q357" t="str">
        <f t="shared" si="71"/>
        <v/>
      </c>
      <c r="R357" t="str">
        <f t="shared" si="71"/>
        <v/>
      </c>
      <c r="S357" t="str">
        <f t="shared" si="71"/>
        <v/>
      </c>
      <c r="T357" t="str">
        <f t="shared" si="71"/>
        <v/>
      </c>
      <c r="U357" t="str">
        <f t="shared" si="71"/>
        <v/>
      </c>
    </row>
    <row r="358" spans="1:21" x14ac:dyDescent="0.25">
      <c r="A358" t="str">
        <f>Database!A358</f>
        <v>MIN</v>
      </c>
      <c r="B358" t="str">
        <f>Database!F358</f>
        <v>CAN</v>
      </c>
      <c r="C358">
        <f>Database!G358</f>
        <v>7575000</v>
      </c>
      <c r="D358" t="str">
        <f t="shared" si="70"/>
        <v/>
      </c>
      <c r="E358" t="str">
        <f t="shared" si="70"/>
        <v/>
      </c>
      <c r="F358" t="str">
        <f t="shared" si="70"/>
        <v/>
      </c>
      <c r="G358">
        <f t="shared" si="70"/>
        <v>7575000</v>
      </c>
      <c r="H358" t="str">
        <f t="shared" si="70"/>
        <v/>
      </c>
      <c r="I358" t="str">
        <f t="shared" si="70"/>
        <v/>
      </c>
      <c r="J358" t="str">
        <f t="shared" si="70"/>
        <v/>
      </c>
      <c r="K358" t="str">
        <f t="shared" si="70"/>
        <v/>
      </c>
      <c r="L358" t="str">
        <f t="shared" si="70"/>
        <v/>
      </c>
      <c r="M358" t="str">
        <f t="shared" si="71"/>
        <v/>
      </c>
      <c r="N358" t="str">
        <f t="shared" si="71"/>
        <v/>
      </c>
      <c r="O358" t="str">
        <f t="shared" si="71"/>
        <v/>
      </c>
      <c r="P358" t="str">
        <f t="shared" si="71"/>
        <v/>
      </c>
      <c r="Q358" t="str">
        <f t="shared" si="71"/>
        <v/>
      </c>
      <c r="R358" t="str">
        <f t="shared" si="71"/>
        <v/>
      </c>
      <c r="S358" t="str">
        <f t="shared" si="71"/>
        <v/>
      </c>
      <c r="T358" t="str">
        <f t="shared" si="71"/>
        <v/>
      </c>
      <c r="U358" t="str">
        <f t="shared" si="71"/>
        <v/>
      </c>
    </row>
    <row r="359" spans="1:21" x14ac:dyDescent="0.25">
      <c r="A359" t="str">
        <f>Database!A359</f>
        <v>MIN</v>
      </c>
      <c r="B359" t="str">
        <f>Database!F359</f>
        <v>SWE</v>
      </c>
      <c r="C359">
        <f>Database!G359</f>
        <v>5250000</v>
      </c>
      <c r="D359" t="str">
        <f t="shared" si="70"/>
        <v/>
      </c>
      <c r="E359" t="str">
        <f t="shared" si="70"/>
        <v/>
      </c>
      <c r="F359" t="str">
        <f t="shared" si="70"/>
        <v/>
      </c>
      <c r="G359" t="str">
        <f t="shared" si="70"/>
        <v/>
      </c>
      <c r="H359" t="str">
        <f t="shared" si="70"/>
        <v/>
      </c>
      <c r="I359" t="str">
        <f t="shared" si="70"/>
        <v/>
      </c>
      <c r="J359" t="str">
        <f t="shared" si="70"/>
        <v/>
      </c>
      <c r="K359" t="str">
        <f t="shared" si="70"/>
        <v/>
      </c>
      <c r="L359" t="str">
        <f t="shared" si="70"/>
        <v/>
      </c>
      <c r="M359" t="str">
        <f t="shared" si="71"/>
        <v/>
      </c>
      <c r="N359" t="str">
        <f t="shared" si="71"/>
        <v/>
      </c>
      <c r="O359" t="str">
        <f t="shared" si="71"/>
        <v/>
      </c>
      <c r="P359" t="str">
        <f t="shared" si="71"/>
        <v/>
      </c>
      <c r="Q359" t="str">
        <f t="shared" si="71"/>
        <v/>
      </c>
      <c r="R359" t="str">
        <f t="shared" si="71"/>
        <v/>
      </c>
      <c r="S359">
        <f t="shared" si="71"/>
        <v>5250000</v>
      </c>
      <c r="T359" t="str">
        <f t="shared" si="71"/>
        <v/>
      </c>
      <c r="U359" t="str">
        <f t="shared" si="71"/>
        <v/>
      </c>
    </row>
    <row r="360" spans="1:21" x14ac:dyDescent="0.25">
      <c r="A360" t="str">
        <f>Database!A360</f>
        <v>MIN</v>
      </c>
      <c r="B360" t="str">
        <f>Database!F360</f>
        <v>USA</v>
      </c>
      <c r="C360">
        <f>Database!G360</f>
        <v>1200000</v>
      </c>
      <c r="D360" t="str">
        <f t="shared" si="70"/>
        <v/>
      </c>
      <c r="E360" t="str">
        <f t="shared" si="70"/>
        <v/>
      </c>
      <c r="F360" t="str">
        <f t="shared" si="70"/>
        <v/>
      </c>
      <c r="G360" t="str">
        <f t="shared" si="70"/>
        <v/>
      </c>
      <c r="H360" t="str">
        <f t="shared" si="70"/>
        <v/>
      </c>
      <c r="I360" t="str">
        <f t="shared" si="70"/>
        <v/>
      </c>
      <c r="J360" t="str">
        <f t="shared" si="70"/>
        <v/>
      </c>
      <c r="K360" t="str">
        <f t="shared" si="70"/>
        <v/>
      </c>
      <c r="L360" t="str">
        <f t="shared" si="70"/>
        <v/>
      </c>
      <c r="M360" t="str">
        <f t="shared" si="71"/>
        <v/>
      </c>
      <c r="N360" t="str">
        <f t="shared" si="71"/>
        <v/>
      </c>
      <c r="O360" t="str">
        <f t="shared" si="71"/>
        <v/>
      </c>
      <c r="P360" t="str">
        <f t="shared" si="71"/>
        <v/>
      </c>
      <c r="Q360" t="str">
        <f t="shared" si="71"/>
        <v/>
      </c>
      <c r="R360" t="str">
        <f t="shared" si="71"/>
        <v/>
      </c>
      <c r="S360" t="str">
        <f t="shared" si="71"/>
        <v/>
      </c>
      <c r="T360">
        <f t="shared" si="71"/>
        <v>1200000</v>
      </c>
      <c r="U360" t="str">
        <f t="shared" si="71"/>
        <v/>
      </c>
    </row>
    <row r="361" spans="1:21" x14ac:dyDescent="0.25">
      <c r="A361" t="str">
        <f>Database!A361</f>
        <v>MIN</v>
      </c>
      <c r="B361" t="str">
        <f>Database!F361</f>
        <v>SWE</v>
      </c>
      <c r="C361">
        <f>Database!G361</f>
        <v>6000000</v>
      </c>
      <c r="D361" t="str">
        <f t="shared" si="70"/>
        <v/>
      </c>
      <c r="E361" t="str">
        <f t="shared" si="70"/>
        <v/>
      </c>
      <c r="F361" t="str">
        <f t="shared" si="70"/>
        <v/>
      </c>
      <c r="G361" t="str">
        <f t="shared" si="70"/>
        <v/>
      </c>
      <c r="H361" t="str">
        <f t="shared" si="70"/>
        <v/>
      </c>
      <c r="I361" t="str">
        <f t="shared" si="70"/>
        <v/>
      </c>
      <c r="J361" t="str">
        <f t="shared" si="70"/>
        <v/>
      </c>
      <c r="K361" t="str">
        <f t="shared" si="70"/>
        <v/>
      </c>
      <c r="L361" t="str">
        <f t="shared" si="70"/>
        <v/>
      </c>
      <c r="M361" t="str">
        <f t="shared" si="71"/>
        <v/>
      </c>
      <c r="N361" t="str">
        <f t="shared" si="71"/>
        <v/>
      </c>
      <c r="O361" t="str">
        <f t="shared" si="71"/>
        <v/>
      </c>
      <c r="P361" t="str">
        <f t="shared" si="71"/>
        <v/>
      </c>
      <c r="Q361" t="str">
        <f t="shared" si="71"/>
        <v/>
      </c>
      <c r="R361" t="str">
        <f t="shared" si="71"/>
        <v/>
      </c>
      <c r="S361">
        <f t="shared" si="71"/>
        <v>6000000</v>
      </c>
      <c r="T361" t="str">
        <f t="shared" si="71"/>
        <v/>
      </c>
      <c r="U361" t="str">
        <f t="shared" si="71"/>
        <v/>
      </c>
    </row>
    <row r="362" spans="1:21" x14ac:dyDescent="0.25">
      <c r="A362" t="str">
        <f>Database!A362</f>
        <v>MIN</v>
      </c>
      <c r="B362" t="str">
        <f>Database!F362</f>
        <v>USA</v>
      </c>
      <c r="C362">
        <f>Database!G362</f>
        <v>3000000</v>
      </c>
      <c r="D362" t="str">
        <f t="shared" ref="D362:L371" si="72">IF($B362=D$1,$C362,"")</f>
        <v/>
      </c>
      <c r="E362" t="str">
        <f t="shared" si="72"/>
        <v/>
      </c>
      <c r="F362" t="str">
        <f t="shared" si="72"/>
        <v/>
      </c>
      <c r="G362" t="str">
        <f t="shared" si="72"/>
        <v/>
      </c>
      <c r="H362" t="str">
        <f t="shared" si="72"/>
        <v/>
      </c>
      <c r="I362" t="str">
        <f t="shared" si="72"/>
        <v/>
      </c>
      <c r="J362" t="str">
        <f t="shared" si="72"/>
        <v/>
      </c>
      <c r="K362" t="str">
        <f t="shared" si="72"/>
        <v/>
      </c>
      <c r="L362" t="str">
        <f t="shared" si="72"/>
        <v/>
      </c>
      <c r="M362" t="str">
        <f t="shared" ref="M362:U371" si="73">IF($B362=M$1,$C362,"")</f>
        <v/>
      </c>
      <c r="N362" t="str">
        <f t="shared" si="73"/>
        <v/>
      </c>
      <c r="O362" t="str">
        <f t="shared" si="73"/>
        <v/>
      </c>
      <c r="P362" t="str">
        <f t="shared" si="73"/>
        <v/>
      </c>
      <c r="Q362" t="str">
        <f t="shared" si="73"/>
        <v/>
      </c>
      <c r="R362" t="str">
        <f t="shared" si="73"/>
        <v/>
      </c>
      <c r="S362" t="str">
        <f t="shared" si="73"/>
        <v/>
      </c>
      <c r="T362">
        <f t="shared" si="73"/>
        <v>3000000</v>
      </c>
      <c r="U362" t="str">
        <f t="shared" si="73"/>
        <v/>
      </c>
    </row>
    <row r="363" spans="1:21" x14ac:dyDescent="0.25">
      <c r="A363" t="str">
        <f>Database!A363</f>
        <v>MIN</v>
      </c>
      <c r="B363" t="str">
        <f>Database!F363</f>
        <v>RUS</v>
      </c>
      <c r="C363">
        <f>Database!G363</f>
        <v>9000000</v>
      </c>
      <c r="D363" t="str">
        <f t="shared" si="72"/>
        <v/>
      </c>
      <c r="E363" t="str">
        <f t="shared" si="72"/>
        <v/>
      </c>
      <c r="F363" t="str">
        <f t="shared" si="72"/>
        <v/>
      </c>
      <c r="G363" t="str">
        <f t="shared" si="72"/>
        <v/>
      </c>
      <c r="H363" t="str">
        <f t="shared" si="72"/>
        <v/>
      </c>
      <c r="I363" t="str">
        <f t="shared" si="72"/>
        <v/>
      </c>
      <c r="J363" t="str">
        <f t="shared" si="72"/>
        <v/>
      </c>
      <c r="K363" t="str">
        <f t="shared" si="72"/>
        <v/>
      </c>
      <c r="L363" t="str">
        <f t="shared" si="72"/>
        <v/>
      </c>
      <c r="M363" t="str">
        <f t="shared" si="73"/>
        <v/>
      </c>
      <c r="N363" t="str">
        <f t="shared" si="73"/>
        <v/>
      </c>
      <c r="O363" t="str">
        <f t="shared" si="73"/>
        <v/>
      </c>
      <c r="P363">
        <f t="shared" si="73"/>
        <v>9000000</v>
      </c>
      <c r="Q363" t="str">
        <f t="shared" si="73"/>
        <v/>
      </c>
      <c r="R363" t="str">
        <f t="shared" si="73"/>
        <v/>
      </c>
      <c r="S363" t="str">
        <f t="shared" si="73"/>
        <v/>
      </c>
      <c r="T363" t="str">
        <f t="shared" si="73"/>
        <v/>
      </c>
      <c r="U363" t="str">
        <f t="shared" si="73"/>
        <v/>
      </c>
    </row>
    <row r="364" spans="1:21" x14ac:dyDescent="0.25">
      <c r="A364" t="str">
        <f>Database!A364</f>
        <v>MIN</v>
      </c>
      <c r="B364" t="str">
        <f>Database!F364</f>
        <v>CAN</v>
      </c>
      <c r="C364">
        <f>Database!G364</f>
        <v>3500000</v>
      </c>
      <c r="D364" t="str">
        <f t="shared" si="72"/>
        <v/>
      </c>
      <c r="E364" t="str">
        <f t="shared" si="72"/>
        <v/>
      </c>
      <c r="F364" t="str">
        <f t="shared" si="72"/>
        <v/>
      </c>
      <c r="G364">
        <f t="shared" si="72"/>
        <v>3500000</v>
      </c>
      <c r="H364" t="str">
        <f t="shared" si="72"/>
        <v/>
      </c>
      <c r="I364" t="str">
        <f t="shared" si="72"/>
        <v/>
      </c>
      <c r="J364" t="str">
        <f t="shared" si="72"/>
        <v/>
      </c>
      <c r="K364" t="str">
        <f t="shared" si="72"/>
        <v/>
      </c>
      <c r="L364" t="str">
        <f t="shared" si="72"/>
        <v/>
      </c>
      <c r="M364" t="str">
        <f t="shared" si="73"/>
        <v/>
      </c>
      <c r="N364" t="str">
        <f t="shared" si="73"/>
        <v/>
      </c>
      <c r="O364" t="str">
        <f t="shared" si="73"/>
        <v/>
      </c>
      <c r="P364" t="str">
        <f t="shared" si="73"/>
        <v/>
      </c>
      <c r="Q364" t="str">
        <f t="shared" si="73"/>
        <v/>
      </c>
      <c r="R364" t="str">
        <f t="shared" si="73"/>
        <v/>
      </c>
      <c r="S364" t="str">
        <f t="shared" si="73"/>
        <v/>
      </c>
      <c r="T364" t="str">
        <f t="shared" si="73"/>
        <v/>
      </c>
      <c r="U364" t="str">
        <f t="shared" si="73"/>
        <v/>
      </c>
    </row>
    <row r="365" spans="1:21" x14ac:dyDescent="0.25">
      <c r="A365" t="str">
        <f>Database!A365</f>
        <v>MIN</v>
      </c>
      <c r="B365" t="str">
        <f>Database!F365</f>
        <v>CAN</v>
      </c>
      <c r="C365">
        <f>Database!G365</f>
        <v>3100000</v>
      </c>
      <c r="D365" t="str">
        <f t="shared" si="72"/>
        <v/>
      </c>
      <c r="E365" t="str">
        <f t="shared" si="72"/>
        <v/>
      </c>
      <c r="F365" t="str">
        <f t="shared" si="72"/>
        <v/>
      </c>
      <c r="G365">
        <f t="shared" si="72"/>
        <v>3100000</v>
      </c>
      <c r="H365" t="str">
        <f t="shared" si="72"/>
        <v/>
      </c>
      <c r="I365" t="str">
        <f t="shared" si="72"/>
        <v/>
      </c>
      <c r="J365" t="str">
        <f t="shared" si="72"/>
        <v/>
      </c>
      <c r="K365" t="str">
        <f t="shared" si="72"/>
        <v/>
      </c>
      <c r="L365" t="str">
        <f t="shared" si="72"/>
        <v/>
      </c>
      <c r="M365" t="str">
        <f t="shared" si="73"/>
        <v/>
      </c>
      <c r="N365" t="str">
        <f t="shared" si="73"/>
        <v/>
      </c>
      <c r="O365" t="str">
        <f t="shared" si="73"/>
        <v/>
      </c>
      <c r="P365" t="str">
        <f t="shared" si="73"/>
        <v/>
      </c>
      <c r="Q365" t="str">
        <f t="shared" si="73"/>
        <v/>
      </c>
      <c r="R365" t="str">
        <f t="shared" si="73"/>
        <v/>
      </c>
      <c r="S365" t="str">
        <f t="shared" si="73"/>
        <v/>
      </c>
      <c r="T365" t="str">
        <f t="shared" si="73"/>
        <v/>
      </c>
      <c r="U365" t="str">
        <f t="shared" si="73"/>
        <v/>
      </c>
    </row>
    <row r="366" spans="1:21" x14ac:dyDescent="0.25">
      <c r="A366" t="str">
        <f>Database!A366</f>
        <v>MIN</v>
      </c>
      <c r="B366" t="str">
        <f>Database!F366</f>
        <v>NOR</v>
      </c>
      <c r="C366">
        <f>Database!G366</f>
        <v>6000000</v>
      </c>
      <c r="D366" t="str">
        <f t="shared" si="72"/>
        <v/>
      </c>
      <c r="E366" t="str">
        <f t="shared" si="72"/>
        <v/>
      </c>
      <c r="F366" t="str">
        <f t="shared" si="72"/>
        <v/>
      </c>
      <c r="G366" t="str">
        <f t="shared" si="72"/>
        <v/>
      </c>
      <c r="H366" t="str">
        <f t="shared" si="72"/>
        <v/>
      </c>
      <c r="I366" t="str">
        <f t="shared" si="72"/>
        <v/>
      </c>
      <c r="J366" t="str">
        <f t="shared" si="72"/>
        <v/>
      </c>
      <c r="K366" t="str">
        <f t="shared" si="72"/>
        <v/>
      </c>
      <c r="L366" t="str">
        <f t="shared" si="72"/>
        <v/>
      </c>
      <c r="M366" t="str">
        <f t="shared" si="73"/>
        <v/>
      </c>
      <c r="N366" t="str">
        <f t="shared" si="73"/>
        <v/>
      </c>
      <c r="O366">
        <f t="shared" si="73"/>
        <v>6000000</v>
      </c>
      <c r="P366" t="str">
        <f t="shared" si="73"/>
        <v/>
      </c>
      <c r="Q366" t="str">
        <f t="shared" si="73"/>
        <v/>
      </c>
      <c r="R366" t="str">
        <f t="shared" si="73"/>
        <v/>
      </c>
      <c r="S366" t="str">
        <f t="shared" si="73"/>
        <v/>
      </c>
      <c r="T366" t="str">
        <f t="shared" si="73"/>
        <v/>
      </c>
      <c r="U366" t="str">
        <f t="shared" si="73"/>
        <v/>
      </c>
    </row>
    <row r="367" spans="1:21" x14ac:dyDescent="0.25">
      <c r="A367" t="str">
        <f>Database!A367</f>
        <v>MIN</v>
      </c>
      <c r="B367" t="str">
        <f>Database!F367</f>
        <v>USA</v>
      </c>
      <c r="C367">
        <f>Database!G367</f>
        <v>880833</v>
      </c>
      <c r="D367" t="str">
        <f t="shared" si="72"/>
        <v/>
      </c>
      <c r="E367" t="str">
        <f t="shared" si="72"/>
        <v/>
      </c>
      <c r="F367" t="str">
        <f t="shared" si="72"/>
        <v/>
      </c>
      <c r="G367" t="str">
        <f t="shared" si="72"/>
        <v/>
      </c>
      <c r="H367" t="str">
        <f t="shared" si="72"/>
        <v/>
      </c>
      <c r="I367" t="str">
        <f t="shared" si="72"/>
        <v/>
      </c>
      <c r="J367" t="str">
        <f t="shared" si="72"/>
        <v/>
      </c>
      <c r="K367" t="str">
        <f t="shared" si="72"/>
        <v/>
      </c>
      <c r="L367" t="str">
        <f t="shared" si="72"/>
        <v/>
      </c>
      <c r="M367" t="str">
        <f t="shared" si="73"/>
        <v/>
      </c>
      <c r="N367" t="str">
        <f t="shared" si="73"/>
        <v/>
      </c>
      <c r="O367" t="str">
        <f t="shared" si="73"/>
        <v/>
      </c>
      <c r="P367" t="str">
        <f t="shared" si="73"/>
        <v/>
      </c>
      <c r="Q367" t="str">
        <f t="shared" si="73"/>
        <v/>
      </c>
      <c r="R367" t="str">
        <f t="shared" si="73"/>
        <v/>
      </c>
      <c r="S367" t="str">
        <f t="shared" si="73"/>
        <v/>
      </c>
      <c r="T367">
        <f t="shared" si="73"/>
        <v>880833</v>
      </c>
      <c r="U367" t="str">
        <f t="shared" si="73"/>
        <v/>
      </c>
    </row>
    <row r="368" spans="1:21" x14ac:dyDescent="0.25">
      <c r="A368" t="str">
        <f>Database!A368</f>
        <v>MIN</v>
      </c>
      <c r="B368" t="str">
        <f>Database!F368</f>
        <v>CAN</v>
      </c>
      <c r="C368">
        <f>Database!G368</f>
        <v>6000000</v>
      </c>
      <c r="D368" t="str">
        <f t="shared" si="72"/>
        <v/>
      </c>
      <c r="E368" t="str">
        <f t="shared" si="72"/>
        <v/>
      </c>
      <c r="F368" t="str">
        <f t="shared" si="72"/>
        <v/>
      </c>
      <c r="G368">
        <f t="shared" si="72"/>
        <v>6000000</v>
      </c>
      <c r="H368" t="str">
        <f t="shared" si="72"/>
        <v/>
      </c>
      <c r="I368" t="str">
        <f t="shared" si="72"/>
        <v/>
      </c>
      <c r="J368" t="str">
        <f t="shared" si="72"/>
        <v/>
      </c>
      <c r="K368" t="str">
        <f t="shared" si="72"/>
        <v/>
      </c>
      <c r="L368" t="str">
        <f t="shared" si="72"/>
        <v/>
      </c>
      <c r="M368" t="str">
        <f t="shared" si="73"/>
        <v/>
      </c>
      <c r="N368" t="str">
        <f t="shared" si="73"/>
        <v/>
      </c>
      <c r="O368" t="str">
        <f t="shared" si="73"/>
        <v/>
      </c>
      <c r="P368" t="str">
        <f t="shared" si="73"/>
        <v/>
      </c>
      <c r="Q368" t="str">
        <f t="shared" si="73"/>
        <v/>
      </c>
      <c r="R368" t="str">
        <f t="shared" si="73"/>
        <v/>
      </c>
      <c r="S368" t="str">
        <f t="shared" si="73"/>
        <v/>
      </c>
      <c r="T368" t="str">
        <f t="shared" si="73"/>
        <v/>
      </c>
      <c r="U368" t="str">
        <f t="shared" si="73"/>
        <v/>
      </c>
    </row>
    <row r="369" spans="1:21" x14ac:dyDescent="0.25">
      <c r="A369" t="str">
        <f>Database!A369</f>
        <v>MIN</v>
      </c>
      <c r="B369" t="str">
        <f>Database!F369</f>
        <v>USA</v>
      </c>
      <c r="C369">
        <f>Database!G369</f>
        <v>880833</v>
      </c>
      <c r="D369" t="str">
        <f t="shared" si="72"/>
        <v/>
      </c>
      <c r="E369" t="str">
        <f t="shared" si="72"/>
        <v/>
      </c>
      <c r="F369" t="str">
        <f t="shared" si="72"/>
        <v/>
      </c>
      <c r="G369" t="str">
        <f t="shared" si="72"/>
        <v/>
      </c>
      <c r="H369" t="str">
        <f t="shared" si="72"/>
        <v/>
      </c>
      <c r="I369" t="str">
        <f t="shared" si="72"/>
        <v/>
      </c>
      <c r="J369" t="str">
        <f t="shared" si="72"/>
        <v/>
      </c>
      <c r="K369" t="str">
        <f t="shared" si="72"/>
        <v/>
      </c>
      <c r="L369" t="str">
        <f t="shared" si="72"/>
        <v/>
      </c>
      <c r="M369" t="str">
        <f t="shared" si="73"/>
        <v/>
      </c>
      <c r="N369" t="str">
        <f t="shared" si="73"/>
        <v/>
      </c>
      <c r="O369" t="str">
        <f t="shared" si="73"/>
        <v/>
      </c>
      <c r="P369" t="str">
        <f t="shared" si="73"/>
        <v/>
      </c>
      <c r="Q369" t="str">
        <f t="shared" si="73"/>
        <v/>
      </c>
      <c r="R369" t="str">
        <f t="shared" si="73"/>
        <v/>
      </c>
      <c r="S369" t="str">
        <f t="shared" si="73"/>
        <v/>
      </c>
      <c r="T369">
        <f t="shared" si="73"/>
        <v>880833</v>
      </c>
      <c r="U369" t="str">
        <f t="shared" si="73"/>
        <v/>
      </c>
    </row>
    <row r="370" spans="1:21" x14ac:dyDescent="0.25">
      <c r="A370" t="str">
        <f>Database!A370</f>
        <v>MIN</v>
      </c>
      <c r="B370" t="str">
        <f>Database!F370</f>
        <v>CAN</v>
      </c>
      <c r="C370">
        <f>Database!G370</f>
        <v>762500</v>
      </c>
      <c r="D370" t="str">
        <f t="shared" si="72"/>
        <v/>
      </c>
      <c r="E370" t="str">
        <f t="shared" si="72"/>
        <v/>
      </c>
      <c r="F370" t="str">
        <f t="shared" si="72"/>
        <v/>
      </c>
      <c r="G370">
        <f t="shared" si="72"/>
        <v>762500</v>
      </c>
      <c r="H370" t="str">
        <f t="shared" si="72"/>
        <v/>
      </c>
      <c r="I370" t="str">
        <f t="shared" si="72"/>
        <v/>
      </c>
      <c r="J370" t="str">
        <f t="shared" si="72"/>
        <v/>
      </c>
      <c r="K370" t="str">
        <f t="shared" si="72"/>
        <v/>
      </c>
      <c r="L370" t="str">
        <f t="shared" si="72"/>
        <v/>
      </c>
      <c r="M370" t="str">
        <f t="shared" si="73"/>
        <v/>
      </c>
      <c r="N370" t="str">
        <f t="shared" si="73"/>
        <v/>
      </c>
      <c r="O370" t="str">
        <f t="shared" si="73"/>
        <v/>
      </c>
      <c r="P370" t="str">
        <f t="shared" si="73"/>
        <v/>
      </c>
      <c r="Q370" t="str">
        <f t="shared" si="73"/>
        <v/>
      </c>
      <c r="R370" t="str">
        <f t="shared" si="73"/>
        <v/>
      </c>
      <c r="S370" t="str">
        <f t="shared" si="73"/>
        <v/>
      </c>
      <c r="T370" t="str">
        <f t="shared" si="73"/>
        <v/>
      </c>
      <c r="U370" t="str">
        <f t="shared" si="73"/>
        <v/>
      </c>
    </row>
    <row r="371" spans="1:21" x14ac:dyDescent="0.25">
      <c r="A371" t="str">
        <f>Database!A371</f>
        <v>MIN</v>
      </c>
      <c r="B371" t="str">
        <f>Database!F371</f>
        <v>USA</v>
      </c>
      <c r="C371">
        <f>Database!G371</f>
        <v>1700000</v>
      </c>
      <c r="D371" t="str">
        <f t="shared" si="72"/>
        <v/>
      </c>
      <c r="E371" t="str">
        <f t="shared" si="72"/>
        <v/>
      </c>
      <c r="F371" t="str">
        <f t="shared" si="72"/>
        <v/>
      </c>
      <c r="G371" t="str">
        <f t="shared" si="72"/>
        <v/>
      </c>
      <c r="H371" t="str">
        <f t="shared" si="72"/>
        <v/>
      </c>
      <c r="I371" t="str">
        <f t="shared" si="72"/>
        <v/>
      </c>
      <c r="J371" t="str">
        <f t="shared" si="72"/>
        <v/>
      </c>
      <c r="K371" t="str">
        <f t="shared" si="72"/>
        <v/>
      </c>
      <c r="L371" t="str">
        <f t="shared" si="72"/>
        <v/>
      </c>
      <c r="M371" t="str">
        <f t="shared" si="73"/>
        <v/>
      </c>
      <c r="N371" t="str">
        <f t="shared" si="73"/>
        <v/>
      </c>
      <c r="O371" t="str">
        <f t="shared" si="73"/>
        <v/>
      </c>
      <c r="P371" t="str">
        <f t="shared" si="73"/>
        <v/>
      </c>
      <c r="Q371" t="str">
        <f t="shared" si="73"/>
        <v/>
      </c>
      <c r="R371" t="str">
        <f t="shared" si="73"/>
        <v/>
      </c>
      <c r="S371" t="str">
        <f t="shared" si="73"/>
        <v/>
      </c>
      <c r="T371">
        <f t="shared" si="73"/>
        <v>1700000</v>
      </c>
      <c r="U371" t="str">
        <f t="shared" si="73"/>
        <v/>
      </c>
    </row>
    <row r="372" spans="1:21" x14ac:dyDescent="0.25">
      <c r="A372" t="str">
        <f>Database!A372</f>
        <v>MIN</v>
      </c>
      <c r="B372" t="str">
        <f>Database!F372</f>
        <v>USA</v>
      </c>
      <c r="C372">
        <f>Database!G372</f>
        <v>762500</v>
      </c>
      <c r="D372" t="str">
        <f t="shared" ref="D372:L381" si="74">IF($B372=D$1,$C372,"")</f>
        <v/>
      </c>
      <c r="E372" t="str">
        <f t="shared" si="74"/>
        <v/>
      </c>
      <c r="F372" t="str">
        <f t="shared" si="74"/>
        <v/>
      </c>
      <c r="G372" t="str">
        <f t="shared" si="74"/>
        <v/>
      </c>
      <c r="H372" t="str">
        <f t="shared" si="74"/>
        <v/>
      </c>
      <c r="I372" t="str">
        <f t="shared" si="74"/>
        <v/>
      </c>
      <c r="J372" t="str">
        <f t="shared" si="74"/>
        <v/>
      </c>
      <c r="K372" t="str">
        <f t="shared" si="74"/>
        <v/>
      </c>
      <c r="L372" t="str">
        <f t="shared" si="74"/>
        <v/>
      </c>
      <c r="M372" t="str">
        <f t="shared" ref="M372:U381" si="75">IF($B372=M$1,$C372,"")</f>
        <v/>
      </c>
      <c r="N372" t="str">
        <f t="shared" si="75"/>
        <v/>
      </c>
      <c r="O372" t="str">
        <f t="shared" si="75"/>
        <v/>
      </c>
      <c r="P372" t="str">
        <f t="shared" si="75"/>
        <v/>
      </c>
      <c r="Q372" t="str">
        <f t="shared" si="75"/>
        <v/>
      </c>
      <c r="R372" t="str">
        <f t="shared" si="75"/>
        <v/>
      </c>
      <c r="S372" t="str">
        <f t="shared" si="75"/>
        <v/>
      </c>
      <c r="T372">
        <f t="shared" si="75"/>
        <v>762500</v>
      </c>
      <c r="U372" t="str">
        <f t="shared" si="75"/>
        <v/>
      </c>
    </row>
    <row r="373" spans="1:21" x14ac:dyDescent="0.25">
      <c r="A373" t="str">
        <f>Database!A373</f>
        <v>MIN</v>
      </c>
      <c r="B373" t="str">
        <f>Database!F373</f>
        <v>CAN</v>
      </c>
      <c r="C373">
        <f>Database!G373</f>
        <v>2000000</v>
      </c>
      <c r="D373" t="str">
        <f t="shared" si="74"/>
        <v/>
      </c>
      <c r="E373" t="str">
        <f t="shared" si="74"/>
        <v/>
      </c>
      <c r="F373" t="str">
        <f t="shared" si="74"/>
        <v/>
      </c>
      <c r="G373">
        <f t="shared" si="74"/>
        <v>2000000</v>
      </c>
      <c r="H373" t="str">
        <f t="shared" si="74"/>
        <v/>
      </c>
      <c r="I373" t="str">
        <f t="shared" si="74"/>
        <v/>
      </c>
      <c r="J373" t="str">
        <f t="shared" si="74"/>
        <v/>
      </c>
      <c r="K373" t="str">
        <f t="shared" si="74"/>
        <v/>
      </c>
      <c r="L373" t="str">
        <f t="shared" si="74"/>
        <v/>
      </c>
      <c r="M373" t="str">
        <f t="shared" si="75"/>
        <v/>
      </c>
      <c r="N373" t="str">
        <f t="shared" si="75"/>
        <v/>
      </c>
      <c r="O373" t="str">
        <f t="shared" si="75"/>
        <v/>
      </c>
      <c r="P373" t="str">
        <f t="shared" si="75"/>
        <v/>
      </c>
      <c r="Q373" t="str">
        <f t="shared" si="75"/>
        <v/>
      </c>
      <c r="R373" t="str">
        <f t="shared" si="75"/>
        <v/>
      </c>
      <c r="S373" t="str">
        <f t="shared" si="75"/>
        <v/>
      </c>
      <c r="T373" t="str">
        <f t="shared" si="75"/>
        <v/>
      </c>
      <c r="U373" t="str">
        <f t="shared" si="75"/>
        <v/>
      </c>
    </row>
    <row r="374" spans="1:21" x14ac:dyDescent="0.25">
      <c r="A374" t="str">
        <f>Database!A374</f>
        <v>MTL</v>
      </c>
      <c r="B374" t="str">
        <f>Database!F374</f>
        <v>CAN</v>
      </c>
      <c r="C374">
        <f>Database!G374</f>
        <v>750000</v>
      </c>
      <c r="D374" t="str">
        <f t="shared" si="74"/>
        <v/>
      </c>
      <c r="E374" t="str">
        <f t="shared" si="74"/>
        <v/>
      </c>
      <c r="F374" t="str">
        <f t="shared" si="74"/>
        <v/>
      </c>
      <c r="G374">
        <f t="shared" si="74"/>
        <v>750000</v>
      </c>
      <c r="H374" t="str">
        <f t="shared" si="74"/>
        <v/>
      </c>
      <c r="I374" t="str">
        <f t="shared" si="74"/>
        <v/>
      </c>
      <c r="J374" t="str">
        <f t="shared" si="74"/>
        <v/>
      </c>
      <c r="K374" t="str">
        <f t="shared" si="74"/>
        <v/>
      </c>
      <c r="L374" t="str">
        <f t="shared" si="74"/>
        <v/>
      </c>
      <c r="M374" t="str">
        <f t="shared" si="75"/>
        <v/>
      </c>
      <c r="N374" t="str">
        <f t="shared" si="75"/>
        <v/>
      </c>
      <c r="O374" t="str">
        <f t="shared" si="75"/>
        <v/>
      </c>
      <c r="P374" t="str">
        <f t="shared" si="75"/>
        <v/>
      </c>
      <c r="Q374" t="str">
        <f t="shared" si="75"/>
        <v/>
      </c>
      <c r="R374" t="str">
        <f t="shared" si="75"/>
        <v/>
      </c>
      <c r="S374" t="str">
        <f t="shared" si="75"/>
        <v/>
      </c>
      <c r="T374" t="str">
        <f t="shared" si="75"/>
        <v/>
      </c>
      <c r="U374" t="str">
        <f t="shared" si="75"/>
        <v/>
      </c>
    </row>
    <row r="375" spans="1:21" x14ac:dyDescent="0.25">
      <c r="A375" t="str">
        <f>Database!A375</f>
        <v>MTL</v>
      </c>
      <c r="B375" t="str">
        <f>Database!F375</f>
        <v>CAN</v>
      </c>
      <c r="C375">
        <f>Database!G375</f>
        <v>6500000</v>
      </c>
      <c r="D375" t="str">
        <f t="shared" si="74"/>
        <v/>
      </c>
      <c r="E375" t="str">
        <f t="shared" si="74"/>
        <v/>
      </c>
      <c r="F375" t="str">
        <f t="shared" si="74"/>
        <v/>
      </c>
      <c r="G375">
        <f t="shared" si="74"/>
        <v>6500000</v>
      </c>
      <c r="H375" t="str">
        <f t="shared" si="74"/>
        <v/>
      </c>
      <c r="I375" t="str">
        <f t="shared" si="74"/>
        <v/>
      </c>
      <c r="J375" t="str">
        <f t="shared" si="74"/>
        <v/>
      </c>
      <c r="K375" t="str">
        <f t="shared" si="74"/>
        <v/>
      </c>
      <c r="L375" t="str">
        <f t="shared" si="74"/>
        <v/>
      </c>
      <c r="M375" t="str">
        <f t="shared" si="75"/>
        <v/>
      </c>
      <c r="N375" t="str">
        <f t="shared" si="75"/>
        <v/>
      </c>
      <c r="O375" t="str">
        <f t="shared" si="75"/>
        <v/>
      </c>
      <c r="P375" t="str">
        <f t="shared" si="75"/>
        <v/>
      </c>
      <c r="Q375" t="str">
        <f t="shared" si="75"/>
        <v/>
      </c>
      <c r="R375" t="str">
        <f t="shared" si="75"/>
        <v/>
      </c>
      <c r="S375" t="str">
        <f t="shared" si="75"/>
        <v/>
      </c>
      <c r="T375" t="str">
        <f t="shared" si="75"/>
        <v/>
      </c>
      <c r="U375" t="str">
        <f t="shared" si="75"/>
        <v/>
      </c>
    </row>
    <row r="376" spans="1:21" x14ac:dyDescent="0.25">
      <c r="A376" t="str">
        <f>Database!A376</f>
        <v>MTL</v>
      </c>
      <c r="B376" t="str">
        <f>Database!F376</f>
        <v>CAN</v>
      </c>
      <c r="C376">
        <f>Database!G376</f>
        <v>10500000</v>
      </c>
      <c r="D376" t="str">
        <f t="shared" si="74"/>
        <v/>
      </c>
      <c r="E376" t="str">
        <f t="shared" si="74"/>
        <v/>
      </c>
      <c r="F376" t="str">
        <f t="shared" si="74"/>
        <v/>
      </c>
      <c r="G376">
        <f t="shared" si="74"/>
        <v>10500000</v>
      </c>
      <c r="H376" t="str">
        <f t="shared" si="74"/>
        <v/>
      </c>
      <c r="I376" t="str">
        <f t="shared" si="74"/>
        <v/>
      </c>
      <c r="J376" t="str">
        <f t="shared" si="74"/>
        <v/>
      </c>
      <c r="K376" t="str">
        <f t="shared" si="74"/>
        <v/>
      </c>
      <c r="L376" t="str">
        <f t="shared" si="74"/>
        <v/>
      </c>
      <c r="M376" t="str">
        <f t="shared" si="75"/>
        <v/>
      </c>
      <c r="N376" t="str">
        <f t="shared" si="75"/>
        <v/>
      </c>
      <c r="O376" t="str">
        <f t="shared" si="75"/>
        <v/>
      </c>
      <c r="P376" t="str">
        <f t="shared" si="75"/>
        <v/>
      </c>
      <c r="Q376" t="str">
        <f t="shared" si="75"/>
        <v/>
      </c>
      <c r="R376" t="str">
        <f t="shared" si="75"/>
        <v/>
      </c>
      <c r="S376" t="str">
        <f t="shared" si="75"/>
        <v/>
      </c>
      <c r="T376" t="str">
        <f t="shared" si="75"/>
        <v/>
      </c>
      <c r="U376" t="str">
        <f t="shared" si="75"/>
        <v/>
      </c>
    </row>
    <row r="377" spans="1:21" x14ac:dyDescent="0.25">
      <c r="A377" t="str">
        <f>Database!A377</f>
        <v>MTL</v>
      </c>
      <c r="B377" t="str">
        <f>Database!F377</f>
        <v>USA</v>
      </c>
      <c r="C377">
        <f>Database!G377</f>
        <v>762500</v>
      </c>
      <c r="D377" t="str">
        <f t="shared" si="74"/>
        <v/>
      </c>
      <c r="E377" t="str">
        <f t="shared" si="74"/>
        <v/>
      </c>
      <c r="F377" t="str">
        <f t="shared" si="74"/>
        <v/>
      </c>
      <c r="G377" t="str">
        <f t="shared" si="74"/>
        <v/>
      </c>
      <c r="H377" t="str">
        <f t="shared" si="74"/>
        <v/>
      </c>
      <c r="I377" t="str">
        <f t="shared" si="74"/>
        <v/>
      </c>
      <c r="J377" t="str">
        <f t="shared" si="74"/>
        <v/>
      </c>
      <c r="K377" t="str">
        <f t="shared" si="74"/>
        <v/>
      </c>
      <c r="L377" t="str">
        <f t="shared" si="74"/>
        <v/>
      </c>
      <c r="M377" t="str">
        <f t="shared" si="75"/>
        <v/>
      </c>
      <c r="N377" t="str">
        <f t="shared" si="75"/>
        <v/>
      </c>
      <c r="O377" t="str">
        <f t="shared" si="75"/>
        <v/>
      </c>
      <c r="P377" t="str">
        <f t="shared" si="75"/>
        <v/>
      </c>
      <c r="Q377" t="str">
        <f t="shared" si="75"/>
        <v/>
      </c>
      <c r="R377" t="str">
        <f t="shared" si="75"/>
        <v/>
      </c>
      <c r="S377" t="str">
        <f t="shared" si="75"/>
        <v/>
      </c>
      <c r="T377">
        <f t="shared" si="75"/>
        <v>762500</v>
      </c>
      <c r="U377" t="str">
        <f t="shared" si="75"/>
        <v/>
      </c>
    </row>
    <row r="378" spans="1:21" x14ac:dyDescent="0.25">
      <c r="A378" t="str">
        <f>Database!A378</f>
        <v>MTL</v>
      </c>
      <c r="B378" t="str">
        <f>Database!F378</f>
        <v>USA</v>
      </c>
      <c r="C378">
        <f>Database!G378</f>
        <v>4450000</v>
      </c>
      <c r="D378" t="str">
        <f t="shared" si="74"/>
        <v/>
      </c>
      <c r="E378" t="str">
        <f t="shared" si="74"/>
        <v/>
      </c>
      <c r="F378" t="str">
        <f t="shared" si="74"/>
        <v/>
      </c>
      <c r="G378" t="str">
        <f t="shared" si="74"/>
        <v/>
      </c>
      <c r="H378" t="str">
        <f t="shared" si="74"/>
        <v/>
      </c>
      <c r="I378" t="str">
        <f t="shared" si="74"/>
        <v/>
      </c>
      <c r="J378" t="str">
        <f t="shared" si="74"/>
        <v/>
      </c>
      <c r="K378" t="str">
        <f t="shared" si="74"/>
        <v/>
      </c>
      <c r="L378" t="str">
        <f t="shared" si="74"/>
        <v/>
      </c>
      <c r="M378" t="str">
        <f t="shared" si="75"/>
        <v/>
      </c>
      <c r="N378" t="str">
        <f t="shared" si="75"/>
        <v/>
      </c>
      <c r="O378" t="str">
        <f t="shared" si="75"/>
        <v/>
      </c>
      <c r="P378" t="str">
        <f t="shared" si="75"/>
        <v/>
      </c>
      <c r="Q378" t="str">
        <f t="shared" si="75"/>
        <v/>
      </c>
      <c r="R378" t="str">
        <f t="shared" si="75"/>
        <v/>
      </c>
      <c r="S378" t="str">
        <f t="shared" si="75"/>
        <v/>
      </c>
      <c r="T378">
        <f t="shared" si="75"/>
        <v>4450000</v>
      </c>
      <c r="U378" t="str">
        <f t="shared" si="75"/>
        <v/>
      </c>
    </row>
    <row r="379" spans="1:21" x14ac:dyDescent="0.25">
      <c r="A379" t="str">
        <f>Database!A379</f>
        <v>MTL</v>
      </c>
      <c r="B379" t="str">
        <f>Database!F379</f>
        <v>USA</v>
      </c>
      <c r="C379">
        <f>Database!G379</f>
        <v>880833</v>
      </c>
      <c r="D379" t="str">
        <f t="shared" si="74"/>
        <v/>
      </c>
      <c r="E379" t="str">
        <f t="shared" si="74"/>
        <v/>
      </c>
      <c r="F379" t="str">
        <f t="shared" si="74"/>
        <v/>
      </c>
      <c r="G379" t="str">
        <f t="shared" si="74"/>
        <v/>
      </c>
      <c r="H379" t="str">
        <f t="shared" si="74"/>
        <v/>
      </c>
      <c r="I379" t="str">
        <f t="shared" si="74"/>
        <v/>
      </c>
      <c r="J379" t="str">
        <f t="shared" si="74"/>
        <v/>
      </c>
      <c r="K379" t="str">
        <f t="shared" si="74"/>
        <v/>
      </c>
      <c r="L379" t="str">
        <f t="shared" si="74"/>
        <v/>
      </c>
      <c r="M379" t="str">
        <f t="shared" si="75"/>
        <v/>
      </c>
      <c r="N379" t="str">
        <f t="shared" si="75"/>
        <v/>
      </c>
      <c r="O379" t="str">
        <f t="shared" si="75"/>
        <v/>
      </c>
      <c r="P379" t="str">
        <f t="shared" si="75"/>
        <v/>
      </c>
      <c r="Q379" t="str">
        <f t="shared" si="75"/>
        <v/>
      </c>
      <c r="R379" t="str">
        <f t="shared" si="75"/>
        <v/>
      </c>
      <c r="S379" t="str">
        <f t="shared" si="75"/>
        <v/>
      </c>
      <c r="T379">
        <f t="shared" si="75"/>
        <v>880833</v>
      </c>
      <c r="U379" t="str">
        <f t="shared" si="75"/>
        <v/>
      </c>
    </row>
    <row r="380" spans="1:21" x14ac:dyDescent="0.25">
      <c r="A380" t="str">
        <f>Database!A380</f>
        <v>MTL</v>
      </c>
      <c r="B380" t="str">
        <f>Database!F380</f>
        <v>CAN</v>
      </c>
      <c r="C380">
        <f>Database!G380</f>
        <v>3500000</v>
      </c>
      <c r="D380" t="str">
        <f t="shared" si="74"/>
        <v/>
      </c>
      <c r="E380" t="str">
        <f t="shared" si="74"/>
        <v/>
      </c>
      <c r="F380" t="str">
        <f t="shared" si="74"/>
        <v/>
      </c>
      <c r="G380">
        <f t="shared" si="74"/>
        <v>3500000</v>
      </c>
      <c r="H380" t="str">
        <f t="shared" si="74"/>
        <v/>
      </c>
      <c r="I380" t="str">
        <f t="shared" si="74"/>
        <v/>
      </c>
      <c r="J380" t="str">
        <f t="shared" si="74"/>
        <v/>
      </c>
      <c r="K380" t="str">
        <f t="shared" si="74"/>
        <v/>
      </c>
      <c r="L380" t="str">
        <f t="shared" si="74"/>
        <v/>
      </c>
      <c r="M380" t="str">
        <f t="shared" si="75"/>
        <v/>
      </c>
      <c r="N380" t="str">
        <f t="shared" si="75"/>
        <v/>
      </c>
      <c r="O380" t="str">
        <f t="shared" si="75"/>
        <v/>
      </c>
      <c r="P380" t="str">
        <f t="shared" si="75"/>
        <v/>
      </c>
      <c r="Q380" t="str">
        <f t="shared" si="75"/>
        <v/>
      </c>
      <c r="R380" t="str">
        <f t="shared" si="75"/>
        <v/>
      </c>
      <c r="S380" t="str">
        <f t="shared" si="75"/>
        <v/>
      </c>
      <c r="T380" t="str">
        <f t="shared" si="75"/>
        <v/>
      </c>
      <c r="U380" t="str">
        <f t="shared" si="75"/>
        <v/>
      </c>
    </row>
    <row r="381" spans="1:21" x14ac:dyDescent="0.25">
      <c r="A381" t="str">
        <f>Database!A381</f>
        <v>MTL</v>
      </c>
      <c r="B381" t="str">
        <f>Database!F381</f>
        <v>RUS</v>
      </c>
      <c r="C381">
        <f>Database!G381</f>
        <v>5000000</v>
      </c>
      <c r="D381" t="str">
        <f t="shared" si="74"/>
        <v/>
      </c>
      <c r="E381" t="str">
        <f t="shared" si="74"/>
        <v/>
      </c>
      <c r="F381" t="str">
        <f t="shared" si="74"/>
        <v/>
      </c>
      <c r="G381" t="str">
        <f t="shared" si="74"/>
        <v/>
      </c>
      <c r="H381" t="str">
        <f t="shared" si="74"/>
        <v/>
      </c>
      <c r="I381" t="str">
        <f t="shared" si="74"/>
        <v/>
      </c>
      <c r="J381" t="str">
        <f t="shared" si="74"/>
        <v/>
      </c>
      <c r="K381" t="str">
        <f t="shared" si="74"/>
        <v/>
      </c>
      <c r="L381" t="str">
        <f t="shared" si="74"/>
        <v/>
      </c>
      <c r="M381" t="str">
        <f t="shared" si="75"/>
        <v/>
      </c>
      <c r="N381" t="str">
        <f t="shared" si="75"/>
        <v/>
      </c>
      <c r="O381" t="str">
        <f t="shared" si="75"/>
        <v/>
      </c>
      <c r="P381">
        <f t="shared" si="75"/>
        <v>5000000</v>
      </c>
      <c r="Q381" t="str">
        <f t="shared" si="75"/>
        <v/>
      </c>
      <c r="R381" t="str">
        <f t="shared" si="75"/>
        <v/>
      </c>
      <c r="S381" t="str">
        <f t="shared" si="75"/>
        <v/>
      </c>
      <c r="T381" t="str">
        <f t="shared" si="75"/>
        <v/>
      </c>
      <c r="U381" t="str">
        <f t="shared" si="75"/>
        <v/>
      </c>
    </row>
    <row r="382" spans="1:21" x14ac:dyDescent="0.25">
      <c r="A382" t="str">
        <f>Database!A382</f>
        <v>MTL</v>
      </c>
      <c r="B382" t="str">
        <f>Database!F382</f>
        <v>CAN</v>
      </c>
      <c r="C382">
        <f>Database!G382</f>
        <v>2875000</v>
      </c>
      <c r="D382" t="str">
        <f t="shared" ref="D382:L391" si="76">IF($B382=D$1,$C382,"")</f>
        <v/>
      </c>
      <c r="E382" t="str">
        <f t="shared" si="76"/>
        <v/>
      </c>
      <c r="F382" t="str">
        <f t="shared" si="76"/>
        <v/>
      </c>
      <c r="G382">
        <f t="shared" si="76"/>
        <v>2875000</v>
      </c>
      <c r="H382" t="str">
        <f t="shared" si="76"/>
        <v/>
      </c>
      <c r="I382" t="str">
        <f t="shared" si="76"/>
        <v/>
      </c>
      <c r="J382" t="str">
        <f t="shared" si="76"/>
        <v/>
      </c>
      <c r="K382" t="str">
        <f t="shared" si="76"/>
        <v/>
      </c>
      <c r="L382" t="str">
        <f t="shared" si="76"/>
        <v/>
      </c>
      <c r="M382" t="str">
        <f t="shared" ref="M382:U391" si="77">IF($B382=M$1,$C382,"")</f>
        <v/>
      </c>
      <c r="N382" t="str">
        <f t="shared" si="77"/>
        <v/>
      </c>
      <c r="O382" t="str">
        <f t="shared" si="77"/>
        <v/>
      </c>
      <c r="P382" t="str">
        <f t="shared" si="77"/>
        <v/>
      </c>
      <c r="Q382" t="str">
        <f t="shared" si="77"/>
        <v/>
      </c>
      <c r="R382" t="str">
        <f t="shared" si="77"/>
        <v/>
      </c>
      <c r="S382" t="str">
        <f t="shared" si="77"/>
        <v/>
      </c>
      <c r="T382" t="str">
        <f t="shared" si="77"/>
        <v/>
      </c>
      <c r="U382" t="str">
        <f t="shared" si="77"/>
        <v/>
      </c>
    </row>
    <row r="383" spans="1:21" x14ac:dyDescent="0.25">
      <c r="A383" t="str">
        <f>Database!A383</f>
        <v>MTL</v>
      </c>
      <c r="B383" t="str">
        <f>Database!F383</f>
        <v>CAN</v>
      </c>
      <c r="C383">
        <f>Database!G383</f>
        <v>1700000</v>
      </c>
      <c r="D383" t="str">
        <f t="shared" si="76"/>
        <v/>
      </c>
      <c r="E383" t="str">
        <f t="shared" si="76"/>
        <v/>
      </c>
      <c r="F383" t="str">
        <f t="shared" si="76"/>
        <v/>
      </c>
      <c r="G383">
        <f t="shared" si="76"/>
        <v>1700000</v>
      </c>
      <c r="H383" t="str">
        <f t="shared" si="76"/>
        <v/>
      </c>
      <c r="I383" t="str">
        <f t="shared" si="76"/>
        <v/>
      </c>
      <c r="J383" t="str">
        <f t="shared" si="76"/>
        <v/>
      </c>
      <c r="K383" t="str">
        <f t="shared" si="76"/>
        <v/>
      </c>
      <c r="L383" t="str">
        <f t="shared" si="76"/>
        <v/>
      </c>
      <c r="M383" t="str">
        <f t="shared" si="77"/>
        <v/>
      </c>
      <c r="N383" t="str">
        <f t="shared" si="77"/>
        <v/>
      </c>
      <c r="O383" t="str">
        <f t="shared" si="77"/>
        <v/>
      </c>
      <c r="P383" t="str">
        <f t="shared" si="77"/>
        <v/>
      </c>
      <c r="Q383" t="str">
        <f t="shared" si="77"/>
        <v/>
      </c>
      <c r="R383" t="str">
        <f t="shared" si="77"/>
        <v/>
      </c>
      <c r="S383" t="str">
        <f t="shared" si="77"/>
        <v/>
      </c>
      <c r="T383" t="str">
        <f t="shared" si="77"/>
        <v/>
      </c>
      <c r="U383" t="str">
        <f t="shared" si="77"/>
        <v/>
      </c>
    </row>
    <row r="384" spans="1:21" x14ac:dyDescent="0.25">
      <c r="A384" t="str">
        <f>Database!A384</f>
        <v>MTL</v>
      </c>
      <c r="B384" t="str">
        <f>Database!F384</f>
        <v>USA</v>
      </c>
      <c r="C384">
        <f>Database!G384</f>
        <v>6250000</v>
      </c>
      <c r="D384" t="str">
        <f t="shared" si="76"/>
        <v/>
      </c>
      <c r="E384" t="str">
        <f t="shared" si="76"/>
        <v/>
      </c>
      <c r="F384" t="str">
        <f t="shared" si="76"/>
        <v/>
      </c>
      <c r="G384" t="str">
        <f t="shared" si="76"/>
        <v/>
      </c>
      <c r="H384" t="str">
        <f t="shared" si="76"/>
        <v/>
      </c>
      <c r="I384" t="str">
        <f t="shared" si="76"/>
        <v/>
      </c>
      <c r="J384" t="str">
        <f t="shared" si="76"/>
        <v/>
      </c>
      <c r="K384" t="str">
        <f t="shared" si="76"/>
        <v/>
      </c>
      <c r="L384" t="str">
        <f t="shared" si="76"/>
        <v/>
      </c>
      <c r="M384" t="str">
        <f t="shared" si="77"/>
        <v/>
      </c>
      <c r="N384" t="str">
        <f t="shared" si="77"/>
        <v/>
      </c>
      <c r="O384" t="str">
        <f t="shared" si="77"/>
        <v/>
      </c>
      <c r="P384" t="str">
        <f t="shared" si="77"/>
        <v/>
      </c>
      <c r="Q384" t="str">
        <f t="shared" si="77"/>
        <v/>
      </c>
      <c r="R384" t="str">
        <f t="shared" si="77"/>
        <v/>
      </c>
      <c r="S384" t="str">
        <f t="shared" si="77"/>
        <v/>
      </c>
      <c r="T384">
        <f t="shared" si="77"/>
        <v>6250000</v>
      </c>
      <c r="U384" t="str">
        <f t="shared" si="77"/>
        <v/>
      </c>
    </row>
    <row r="385" spans="1:21" x14ac:dyDescent="0.25">
      <c r="A385" t="str">
        <f>Database!A385</f>
        <v>MTL</v>
      </c>
      <c r="B385" t="str">
        <f>Database!F385</f>
        <v>FIN</v>
      </c>
      <c r="C385">
        <f>Database!G385</f>
        <v>3400000</v>
      </c>
      <c r="D385" t="str">
        <f t="shared" si="76"/>
        <v/>
      </c>
      <c r="E385" t="str">
        <f t="shared" si="76"/>
        <v/>
      </c>
      <c r="F385" t="str">
        <f t="shared" si="76"/>
        <v/>
      </c>
      <c r="G385" t="str">
        <f t="shared" si="76"/>
        <v/>
      </c>
      <c r="H385" t="str">
        <f t="shared" si="76"/>
        <v/>
      </c>
      <c r="I385" t="str">
        <f t="shared" si="76"/>
        <v/>
      </c>
      <c r="J385" t="str">
        <f t="shared" si="76"/>
        <v/>
      </c>
      <c r="K385" t="str">
        <f t="shared" si="76"/>
        <v/>
      </c>
      <c r="L385">
        <f t="shared" si="76"/>
        <v>3400000</v>
      </c>
      <c r="M385" t="str">
        <f t="shared" si="77"/>
        <v/>
      </c>
      <c r="N385" t="str">
        <f t="shared" si="77"/>
        <v/>
      </c>
      <c r="O385" t="str">
        <f t="shared" si="77"/>
        <v/>
      </c>
      <c r="P385" t="str">
        <f t="shared" si="77"/>
        <v/>
      </c>
      <c r="Q385" t="str">
        <f t="shared" si="77"/>
        <v/>
      </c>
      <c r="R385" t="str">
        <f t="shared" si="77"/>
        <v/>
      </c>
      <c r="S385" t="str">
        <f t="shared" si="77"/>
        <v/>
      </c>
      <c r="T385" t="str">
        <f t="shared" si="77"/>
        <v/>
      </c>
      <c r="U385" t="str">
        <f t="shared" si="77"/>
        <v/>
      </c>
    </row>
    <row r="386" spans="1:21" x14ac:dyDescent="0.25">
      <c r="A386" t="str">
        <f>Database!A386</f>
        <v>MTL</v>
      </c>
      <c r="B386" t="str">
        <f>Database!F386</f>
        <v>CAN</v>
      </c>
      <c r="C386">
        <f>Database!G386</f>
        <v>3500000</v>
      </c>
      <c r="D386" t="str">
        <f t="shared" si="76"/>
        <v/>
      </c>
      <c r="E386" t="str">
        <f t="shared" si="76"/>
        <v/>
      </c>
      <c r="F386" t="str">
        <f t="shared" si="76"/>
        <v/>
      </c>
      <c r="G386">
        <f t="shared" si="76"/>
        <v>3500000</v>
      </c>
      <c r="H386" t="str">
        <f t="shared" si="76"/>
        <v/>
      </c>
      <c r="I386" t="str">
        <f t="shared" si="76"/>
        <v/>
      </c>
      <c r="J386" t="str">
        <f t="shared" si="76"/>
        <v/>
      </c>
      <c r="K386" t="str">
        <f t="shared" si="76"/>
        <v/>
      </c>
      <c r="L386" t="str">
        <f t="shared" si="76"/>
        <v/>
      </c>
      <c r="M386" t="str">
        <f t="shared" si="77"/>
        <v/>
      </c>
      <c r="N386" t="str">
        <f t="shared" si="77"/>
        <v/>
      </c>
      <c r="O386" t="str">
        <f t="shared" si="77"/>
        <v/>
      </c>
      <c r="P386" t="str">
        <f t="shared" si="77"/>
        <v/>
      </c>
      <c r="Q386" t="str">
        <f t="shared" si="77"/>
        <v/>
      </c>
      <c r="R386" t="str">
        <f t="shared" si="77"/>
        <v/>
      </c>
      <c r="S386" t="str">
        <f t="shared" si="77"/>
        <v/>
      </c>
      <c r="T386" t="str">
        <f t="shared" si="77"/>
        <v/>
      </c>
      <c r="U386" t="str">
        <f t="shared" si="77"/>
        <v/>
      </c>
    </row>
    <row r="387" spans="1:21" x14ac:dyDescent="0.25">
      <c r="A387" t="str">
        <f>Database!A387</f>
        <v>MTL</v>
      </c>
      <c r="B387" t="str">
        <f>Database!F387</f>
        <v>CAN</v>
      </c>
      <c r="C387">
        <f>Database!G387</f>
        <v>5500000</v>
      </c>
      <c r="D387" t="str">
        <f t="shared" si="76"/>
        <v/>
      </c>
      <c r="E387" t="str">
        <f t="shared" si="76"/>
        <v/>
      </c>
      <c r="F387" t="str">
        <f t="shared" si="76"/>
        <v/>
      </c>
      <c r="G387">
        <f t="shared" si="76"/>
        <v>5500000</v>
      </c>
      <c r="H387" t="str">
        <f t="shared" si="76"/>
        <v/>
      </c>
      <c r="I387" t="str">
        <f t="shared" si="76"/>
        <v/>
      </c>
      <c r="J387" t="str">
        <f t="shared" si="76"/>
        <v/>
      </c>
      <c r="K387" t="str">
        <f t="shared" si="76"/>
        <v/>
      </c>
      <c r="L387" t="str">
        <f t="shared" si="76"/>
        <v/>
      </c>
      <c r="M387" t="str">
        <f t="shared" si="77"/>
        <v/>
      </c>
      <c r="N387" t="str">
        <f t="shared" si="77"/>
        <v/>
      </c>
      <c r="O387" t="str">
        <f t="shared" si="77"/>
        <v/>
      </c>
      <c r="P387" t="str">
        <f t="shared" si="77"/>
        <v/>
      </c>
      <c r="Q387" t="str">
        <f t="shared" si="77"/>
        <v/>
      </c>
      <c r="R387" t="str">
        <f t="shared" si="77"/>
        <v/>
      </c>
      <c r="S387" t="str">
        <f t="shared" si="77"/>
        <v/>
      </c>
      <c r="T387" t="str">
        <f t="shared" si="77"/>
        <v/>
      </c>
      <c r="U387" t="str">
        <f t="shared" si="77"/>
        <v/>
      </c>
    </row>
    <row r="388" spans="1:21" x14ac:dyDescent="0.25">
      <c r="A388" t="str">
        <f>Database!A388</f>
        <v>MTL</v>
      </c>
      <c r="B388" t="str">
        <f>Database!F388</f>
        <v>USA</v>
      </c>
      <c r="C388">
        <f>Database!G388</f>
        <v>842500</v>
      </c>
      <c r="D388" t="str">
        <f t="shared" si="76"/>
        <v/>
      </c>
      <c r="E388" t="str">
        <f t="shared" si="76"/>
        <v/>
      </c>
      <c r="F388" t="str">
        <f t="shared" si="76"/>
        <v/>
      </c>
      <c r="G388" t="str">
        <f t="shared" si="76"/>
        <v/>
      </c>
      <c r="H388" t="str">
        <f t="shared" si="76"/>
        <v/>
      </c>
      <c r="I388" t="str">
        <f t="shared" si="76"/>
        <v/>
      </c>
      <c r="J388" t="str">
        <f t="shared" si="76"/>
        <v/>
      </c>
      <c r="K388" t="str">
        <f t="shared" si="76"/>
        <v/>
      </c>
      <c r="L388" t="str">
        <f t="shared" si="76"/>
        <v/>
      </c>
      <c r="M388" t="str">
        <f t="shared" si="77"/>
        <v/>
      </c>
      <c r="N388" t="str">
        <f t="shared" si="77"/>
        <v/>
      </c>
      <c r="O388" t="str">
        <f t="shared" si="77"/>
        <v/>
      </c>
      <c r="P388" t="str">
        <f t="shared" si="77"/>
        <v/>
      </c>
      <c r="Q388" t="str">
        <f t="shared" si="77"/>
        <v/>
      </c>
      <c r="R388" t="str">
        <f t="shared" si="77"/>
        <v/>
      </c>
      <c r="S388" t="str">
        <f t="shared" si="77"/>
        <v/>
      </c>
      <c r="T388">
        <f t="shared" si="77"/>
        <v>842500</v>
      </c>
      <c r="U388" t="str">
        <f t="shared" si="77"/>
        <v/>
      </c>
    </row>
    <row r="389" spans="1:21" x14ac:dyDescent="0.25">
      <c r="A389" t="str">
        <f>Database!A389</f>
        <v>MTL</v>
      </c>
      <c r="B389" t="str">
        <f>Database!F389</f>
        <v>CAN</v>
      </c>
      <c r="C389">
        <f>Database!G389</f>
        <v>5500000</v>
      </c>
      <c r="D389" t="str">
        <f t="shared" si="76"/>
        <v/>
      </c>
      <c r="E389" t="str">
        <f t="shared" si="76"/>
        <v/>
      </c>
      <c r="F389" t="str">
        <f t="shared" si="76"/>
        <v/>
      </c>
      <c r="G389">
        <f t="shared" si="76"/>
        <v>5500000</v>
      </c>
      <c r="H389" t="str">
        <f t="shared" si="76"/>
        <v/>
      </c>
      <c r="I389" t="str">
        <f t="shared" si="76"/>
        <v/>
      </c>
      <c r="J389" t="str">
        <f t="shared" si="76"/>
        <v/>
      </c>
      <c r="K389" t="str">
        <f t="shared" si="76"/>
        <v/>
      </c>
      <c r="L389" t="str">
        <f t="shared" si="76"/>
        <v/>
      </c>
      <c r="M389" t="str">
        <f t="shared" si="77"/>
        <v/>
      </c>
      <c r="N389" t="str">
        <f t="shared" si="77"/>
        <v/>
      </c>
      <c r="O389" t="str">
        <f t="shared" si="77"/>
        <v/>
      </c>
      <c r="P389" t="str">
        <f t="shared" si="77"/>
        <v/>
      </c>
      <c r="Q389" t="str">
        <f t="shared" si="77"/>
        <v/>
      </c>
      <c r="R389" t="str">
        <f t="shared" si="77"/>
        <v/>
      </c>
      <c r="S389" t="str">
        <f t="shared" si="77"/>
        <v/>
      </c>
      <c r="T389" t="str">
        <f t="shared" si="77"/>
        <v/>
      </c>
      <c r="U389" t="str">
        <f t="shared" si="77"/>
        <v/>
      </c>
    </row>
    <row r="390" spans="1:21" x14ac:dyDescent="0.25">
      <c r="A390" t="str">
        <f>Database!A390</f>
        <v>MTL</v>
      </c>
      <c r="B390" t="str">
        <f>Database!F390</f>
        <v>CAN</v>
      </c>
      <c r="C390">
        <f>Database!G390</f>
        <v>925000</v>
      </c>
      <c r="D390" t="str">
        <f t="shared" si="76"/>
        <v/>
      </c>
      <c r="E390" t="str">
        <f t="shared" si="76"/>
        <v/>
      </c>
      <c r="F390" t="str">
        <f t="shared" si="76"/>
        <v/>
      </c>
      <c r="G390">
        <f t="shared" si="76"/>
        <v>925000</v>
      </c>
      <c r="H390" t="str">
        <f t="shared" si="76"/>
        <v/>
      </c>
      <c r="I390" t="str">
        <f t="shared" si="76"/>
        <v/>
      </c>
      <c r="J390" t="str">
        <f t="shared" si="76"/>
        <v/>
      </c>
      <c r="K390" t="str">
        <f t="shared" si="76"/>
        <v/>
      </c>
      <c r="L390" t="str">
        <f t="shared" si="76"/>
        <v/>
      </c>
      <c r="M390" t="str">
        <f t="shared" si="77"/>
        <v/>
      </c>
      <c r="N390" t="str">
        <f t="shared" si="77"/>
        <v/>
      </c>
      <c r="O390" t="str">
        <f t="shared" si="77"/>
        <v/>
      </c>
      <c r="P390" t="str">
        <f t="shared" si="77"/>
        <v/>
      </c>
      <c r="Q390" t="str">
        <f t="shared" si="77"/>
        <v/>
      </c>
      <c r="R390" t="str">
        <f t="shared" si="77"/>
        <v/>
      </c>
      <c r="S390" t="str">
        <f t="shared" si="77"/>
        <v/>
      </c>
      <c r="T390" t="str">
        <f t="shared" si="77"/>
        <v/>
      </c>
      <c r="U390" t="str">
        <f t="shared" si="77"/>
        <v/>
      </c>
    </row>
    <row r="391" spans="1:21" x14ac:dyDescent="0.25">
      <c r="A391" t="str">
        <f>Database!A391</f>
        <v>MTL</v>
      </c>
      <c r="B391" t="str">
        <f>Database!F391</f>
        <v>CAN</v>
      </c>
      <c r="C391">
        <f>Database!G391</f>
        <v>750000</v>
      </c>
      <c r="D391" t="str">
        <f t="shared" si="76"/>
        <v/>
      </c>
      <c r="E391" t="str">
        <f t="shared" si="76"/>
        <v/>
      </c>
      <c r="F391" t="str">
        <f t="shared" si="76"/>
        <v/>
      </c>
      <c r="G391">
        <f t="shared" si="76"/>
        <v>750000</v>
      </c>
      <c r="H391" t="str">
        <f t="shared" si="76"/>
        <v/>
      </c>
      <c r="I391" t="str">
        <f t="shared" si="76"/>
        <v/>
      </c>
      <c r="J391" t="str">
        <f t="shared" si="76"/>
        <v/>
      </c>
      <c r="K391" t="str">
        <f t="shared" si="76"/>
        <v/>
      </c>
      <c r="L391" t="str">
        <f t="shared" si="76"/>
        <v/>
      </c>
      <c r="M391" t="str">
        <f t="shared" si="77"/>
        <v/>
      </c>
      <c r="N391" t="str">
        <f t="shared" si="77"/>
        <v/>
      </c>
      <c r="O391" t="str">
        <f t="shared" si="77"/>
        <v/>
      </c>
      <c r="P391" t="str">
        <f t="shared" si="77"/>
        <v/>
      </c>
      <c r="Q391" t="str">
        <f t="shared" si="77"/>
        <v/>
      </c>
      <c r="R391" t="str">
        <f t="shared" si="77"/>
        <v/>
      </c>
      <c r="S391" t="str">
        <f t="shared" si="77"/>
        <v/>
      </c>
      <c r="T391" t="str">
        <f t="shared" si="77"/>
        <v/>
      </c>
      <c r="U391" t="str">
        <f t="shared" si="77"/>
        <v/>
      </c>
    </row>
    <row r="392" spans="1:21" x14ac:dyDescent="0.25">
      <c r="A392" t="str">
        <f>Database!A392</f>
        <v>MTL</v>
      </c>
      <c r="B392" t="str">
        <f>Database!F392</f>
        <v>CAN</v>
      </c>
      <c r="C392">
        <f>Database!G392</f>
        <v>750000</v>
      </c>
      <c r="D392" t="str">
        <f t="shared" ref="D392:L401" si="78">IF($B392=D$1,$C392,"")</f>
        <v/>
      </c>
      <c r="E392" t="str">
        <f t="shared" si="78"/>
        <v/>
      </c>
      <c r="F392" t="str">
        <f t="shared" si="78"/>
        <v/>
      </c>
      <c r="G392">
        <f t="shared" si="78"/>
        <v>750000</v>
      </c>
      <c r="H392" t="str">
        <f t="shared" si="78"/>
        <v/>
      </c>
      <c r="I392" t="str">
        <f t="shared" si="78"/>
        <v/>
      </c>
      <c r="J392" t="str">
        <f t="shared" si="78"/>
        <v/>
      </c>
      <c r="K392" t="str">
        <f t="shared" si="78"/>
        <v/>
      </c>
      <c r="L392" t="str">
        <f t="shared" si="78"/>
        <v/>
      </c>
      <c r="M392" t="str">
        <f t="shared" ref="M392:U401" si="79">IF($B392=M$1,$C392,"")</f>
        <v/>
      </c>
      <c r="N392" t="str">
        <f t="shared" si="79"/>
        <v/>
      </c>
      <c r="O392" t="str">
        <f t="shared" si="79"/>
        <v/>
      </c>
      <c r="P392" t="str">
        <f t="shared" si="79"/>
        <v/>
      </c>
      <c r="Q392" t="str">
        <f t="shared" si="79"/>
        <v/>
      </c>
      <c r="R392" t="str">
        <f t="shared" si="79"/>
        <v/>
      </c>
      <c r="S392" t="str">
        <f t="shared" si="79"/>
        <v/>
      </c>
      <c r="T392" t="str">
        <f t="shared" si="79"/>
        <v/>
      </c>
      <c r="U392" t="str">
        <f t="shared" si="79"/>
        <v/>
      </c>
    </row>
    <row r="393" spans="1:21" x14ac:dyDescent="0.25">
      <c r="A393" t="str">
        <f>Database!A393</f>
        <v>MTL</v>
      </c>
      <c r="B393" t="str">
        <f>Database!F393</f>
        <v>CAN</v>
      </c>
      <c r="C393">
        <f>Database!G393</f>
        <v>4500000</v>
      </c>
      <c r="D393" t="str">
        <f t="shared" si="78"/>
        <v/>
      </c>
      <c r="E393" t="str">
        <f t="shared" si="78"/>
        <v/>
      </c>
      <c r="F393" t="str">
        <f t="shared" si="78"/>
        <v/>
      </c>
      <c r="G393">
        <f t="shared" si="78"/>
        <v>4500000</v>
      </c>
      <c r="H393" t="str">
        <f t="shared" si="78"/>
        <v/>
      </c>
      <c r="I393" t="str">
        <f t="shared" si="78"/>
        <v/>
      </c>
      <c r="J393" t="str">
        <f t="shared" si="78"/>
        <v/>
      </c>
      <c r="K393" t="str">
        <f t="shared" si="78"/>
        <v/>
      </c>
      <c r="L393" t="str">
        <f t="shared" si="78"/>
        <v/>
      </c>
      <c r="M393" t="str">
        <f t="shared" si="79"/>
        <v/>
      </c>
      <c r="N393" t="str">
        <f t="shared" si="79"/>
        <v/>
      </c>
      <c r="O393" t="str">
        <f t="shared" si="79"/>
        <v/>
      </c>
      <c r="P393" t="str">
        <f t="shared" si="79"/>
        <v/>
      </c>
      <c r="Q393" t="str">
        <f t="shared" si="79"/>
        <v/>
      </c>
      <c r="R393" t="str">
        <f t="shared" si="79"/>
        <v/>
      </c>
      <c r="S393" t="str">
        <f t="shared" si="79"/>
        <v/>
      </c>
      <c r="T393" t="str">
        <f t="shared" si="79"/>
        <v/>
      </c>
      <c r="U393" t="str">
        <f t="shared" si="79"/>
        <v/>
      </c>
    </row>
    <row r="394" spans="1:21" x14ac:dyDescent="0.25">
      <c r="A394" t="str">
        <f>Database!A394</f>
        <v>MTL</v>
      </c>
      <c r="B394" t="str">
        <f>Database!F394</f>
        <v>CAN</v>
      </c>
      <c r="C394">
        <f>Database!G394</f>
        <v>750000</v>
      </c>
      <c r="D394" t="str">
        <f t="shared" si="78"/>
        <v/>
      </c>
      <c r="E394" t="str">
        <f t="shared" si="78"/>
        <v/>
      </c>
      <c r="F394" t="str">
        <f t="shared" si="78"/>
        <v/>
      </c>
      <c r="G394">
        <f t="shared" si="78"/>
        <v>750000</v>
      </c>
      <c r="H394" t="str">
        <f t="shared" si="78"/>
        <v/>
      </c>
      <c r="I394" t="str">
        <f t="shared" si="78"/>
        <v/>
      </c>
      <c r="J394" t="str">
        <f t="shared" si="78"/>
        <v/>
      </c>
      <c r="K394" t="str">
        <f t="shared" si="78"/>
        <v/>
      </c>
      <c r="L394" t="str">
        <f t="shared" si="78"/>
        <v/>
      </c>
      <c r="M394" t="str">
        <f t="shared" si="79"/>
        <v/>
      </c>
      <c r="N394" t="str">
        <f t="shared" si="79"/>
        <v/>
      </c>
      <c r="O394" t="str">
        <f t="shared" si="79"/>
        <v/>
      </c>
      <c r="P394" t="str">
        <f t="shared" si="79"/>
        <v/>
      </c>
      <c r="Q394" t="str">
        <f t="shared" si="79"/>
        <v/>
      </c>
      <c r="R394" t="str">
        <f t="shared" si="79"/>
        <v/>
      </c>
      <c r="S394" t="str">
        <f t="shared" si="79"/>
        <v/>
      </c>
      <c r="T394" t="str">
        <f t="shared" si="79"/>
        <v/>
      </c>
      <c r="U394" t="str">
        <f t="shared" si="79"/>
        <v/>
      </c>
    </row>
    <row r="395" spans="1:21" x14ac:dyDescent="0.25">
      <c r="A395" t="str">
        <f>Database!A395</f>
        <v>MTL</v>
      </c>
      <c r="B395" t="str">
        <f>Database!F395</f>
        <v>CAN</v>
      </c>
      <c r="C395">
        <f>Database!G395</f>
        <v>7875000</v>
      </c>
      <c r="D395" t="str">
        <f t="shared" si="78"/>
        <v/>
      </c>
      <c r="E395" t="str">
        <f t="shared" si="78"/>
        <v/>
      </c>
      <c r="F395" t="str">
        <f t="shared" si="78"/>
        <v/>
      </c>
      <c r="G395">
        <f t="shared" si="78"/>
        <v>7875000</v>
      </c>
      <c r="H395" t="str">
        <f t="shared" si="78"/>
        <v/>
      </c>
      <c r="I395" t="str">
        <f t="shared" si="78"/>
        <v/>
      </c>
      <c r="J395" t="str">
        <f t="shared" si="78"/>
        <v/>
      </c>
      <c r="K395" t="str">
        <f t="shared" si="78"/>
        <v/>
      </c>
      <c r="L395" t="str">
        <f t="shared" si="78"/>
        <v/>
      </c>
      <c r="M395" t="str">
        <f t="shared" si="79"/>
        <v/>
      </c>
      <c r="N395" t="str">
        <f t="shared" si="79"/>
        <v/>
      </c>
      <c r="O395" t="str">
        <f t="shared" si="79"/>
        <v/>
      </c>
      <c r="P395" t="str">
        <f t="shared" si="79"/>
        <v/>
      </c>
      <c r="Q395" t="str">
        <f t="shared" si="79"/>
        <v/>
      </c>
      <c r="R395" t="str">
        <f t="shared" si="79"/>
        <v/>
      </c>
      <c r="S395" t="str">
        <f t="shared" si="79"/>
        <v/>
      </c>
      <c r="T395" t="str">
        <f t="shared" si="79"/>
        <v/>
      </c>
      <c r="U395" t="str">
        <f t="shared" si="79"/>
        <v/>
      </c>
    </row>
    <row r="396" spans="1:21" x14ac:dyDescent="0.25">
      <c r="A396" t="str">
        <f>Database!A396</f>
        <v>MTL</v>
      </c>
      <c r="B396" t="str">
        <f>Database!F396</f>
        <v>CAN</v>
      </c>
      <c r="C396">
        <f>Database!G396</f>
        <v>3400000</v>
      </c>
      <c r="D396" t="str">
        <f t="shared" si="78"/>
        <v/>
      </c>
      <c r="E396" t="str">
        <f t="shared" si="78"/>
        <v/>
      </c>
      <c r="F396" t="str">
        <f t="shared" si="78"/>
        <v/>
      </c>
      <c r="G396">
        <f t="shared" si="78"/>
        <v>3400000</v>
      </c>
      <c r="H396" t="str">
        <f t="shared" si="78"/>
        <v/>
      </c>
      <c r="I396" t="str">
        <f t="shared" si="78"/>
        <v/>
      </c>
      <c r="J396" t="str">
        <f t="shared" si="78"/>
        <v/>
      </c>
      <c r="K396" t="str">
        <f t="shared" si="78"/>
        <v/>
      </c>
      <c r="L396" t="str">
        <f t="shared" si="78"/>
        <v/>
      </c>
      <c r="M396" t="str">
        <f t="shared" si="79"/>
        <v/>
      </c>
      <c r="N396" t="str">
        <f t="shared" si="79"/>
        <v/>
      </c>
      <c r="O396" t="str">
        <f t="shared" si="79"/>
        <v/>
      </c>
      <c r="P396" t="str">
        <f t="shared" si="79"/>
        <v/>
      </c>
      <c r="Q396" t="str">
        <f t="shared" si="79"/>
        <v/>
      </c>
      <c r="R396" t="str">
        <f t="shared" si="79"/>
        <v/>
      </c>
      <c r="S396" t="str">
        <f t="shared" si="79"/>
        <v/>
      </c>
      <c r="T396" t="str">
        <f t="shared" si="79"/>
        <v/>
      </c>
      <c r="U396" t="str">
        <f t="shared" si="79"/>
        <v/>
      </c>
    </row>
    <row r="397" spans="1:21" x14ac:dyDescent="0.25">
      <c r="A397" t="str">
        <f>Database!A397</f>
        <v>MTL</v>
      </c>
      <c r="B397" t="str">
        <f>Database!F397</f>
        <v>CAN</v>
      </c>
      <c r="C397">
        <f>Database!G397</f>
        <v>1100000</v>
      </c>
      <c r="D397" t="str">
        <f t="shared" si="78"/>
        <v/>
      </c>
      <c r="E397" t="str">
        <f t="shared" si="78"/>
        <v/>
      </c>
      <c r="F397" t="str">
        <f t="shared" si="78"/>
        <v/>
      </c>
      <c r="G397">
        <f t="shared" si="78"/>
        <v>1100000</v>
      </c>
      <c r="H397" t="str">
        <f t="shared" si="78"/>
        <v/>
      </c>
      <c r="I397" t="str">
        <f t="shared" si="78"/>
        <v/>
      </c>
      <c r="J397" t="str">
        <f t="shared" si="78"/>
        <v/>
      </c>
      <c r="K397" t="str">
        <f t="shared" si="78"/>
        <v/>
      </c>
      <c r="L397" t="str">
        <f t="shared" si="78"/>
        <v/>
      </c>
      <c r="M397" t="str">
        <f t="shared" si="79"/>
        <v/>
      </c>
      <c r="N397" t="str">
        <f t="shared" si="79"/>
        <v/>
      </c>
      <c r="O397" t="str">
        <f t="shared" si="79"/>
        <v/>
      </c>
      <c r="P397" t="str">
        <f t="shared" si="79"/>
        <v/>
      </c>
      <c r="Q397" t="str">
        <f t="shared" si="79"/>
        <v/>
      </c>
      <c r="R397" t="str">
        <f t="shared" si="79"/>
        <v/>
      </c>
      <c r="S397" t="str">
        <f t="shared" si="79"/>
        <v/>
      </c>
      <c r="T397" t="str">
        <f t="shared" si="79"/>
        <v/>
      </c>
      <c r="U397" t="str">
        <f t="shared" si="79"/>
        <v/>
      </c>
    </row>
    <row r="398" spans="1:21" x14ac:dyDescent="0.25">
      <c r="A398" t="str">
        <f>Database!A398</f>
        <v>MTL</v>
      </c>
      <c r="B398" t="str">
        <f>Database!F398</f>
        <v>USA</v>
      </c>
      <c r="C398">
        <f>Database!G398</f>
        <v>750000</v>
      </c>
      <c r="D398" t="str">
        <f t="shared" si="78"/>
        <v/>
      </c>
      <c r="E398" t="str">
        <f t="shared" si="78"/>
        <v/>
      </c>
      <c r="F398" t="str">
        <f t="shared" si="78"/>
        <v/>
      </c>
      <c r="G398" t="str">
        <f t="shared" si="78"/>
        <v/>
      </c>
      <c r="H398" t="str">
        <f t="shared" si="78"/>
        <v/>
      </c>
      <c r="I398" t="str">
        <f t="shared" si="78"/>
        <v/>
      </c>
      <c r="J398" t="str">
        <f t="shared" si="78"/>
        <v/>
      </c>
      <c r="K398" t="str">
        <f t="shared" si="78"/>
        <v/>
      </c>
      <c r="L398" t="str">
        <f t="shared" si="78"/>
        <v/>
      </c>
      <c r="M398" t="str">
        <f t="shared" si="79"/>
        <v/>
      </c>
      <c r="N398" t="str">
        <f t="shared" si="79"/>
        <v/>
      </c>
      <c r="O398" t="str">
        <f t="shared" si="79"/>
        <v/>
      </c>
      <c r="P398" t="str">
        <f t="shared" si="79"/>
        <v/>
      </c>
      <c r="Q398" t="str">
        <f t="shared" si="79"/>
        <v/>
      </c>
      <c r="R398" t="str">
        <f t="shared" si="79"/>
        <v/>
      </c>
      <c r="S398" t="str">
        <f t="shared" si="79"/>
        <v/>
      </c>
      <c r="T398">
        <f t="shared" si="79"/>
        <v>750000</v>
      </c>
      <c r="U398" t="str">
        <f t="shared" si="79"/>
        <v/>
      </c>
    </row>
    <row r="399" spans="1:21" x14ac:dyDescent="0.25">
      <c r="A399" t="str">
        <f>Database!A399</f>
        <v>MTL</v>
      </c>
      <c r="B399" t="str">
        <f>Database!F399</f>
        <v>CAN</v>
      </c>
      <c r="C399">
        <f>Database!G399</f>
        <v>1000000</v>
      </c>
      <c r="D399" t="str">
        <f t="shared" si="78"/>
        <v/>
      </c>
      <c r="E399" t="str">
        <f t="shared" si="78"/>
        <v/>
      </c>
      <c r="F399" t="str">
        <f t="shared" si="78"/>
        <v/>
      </c>
      <c r="G399">
        <f t="shared" si="78"/>
        <v>1000000</v>
      </c>
      <c r="H399" t="str">
        <f t="shared" si="78"/>
        <v/>
      </c>
      <c r="I399" t="str">
        <f t="shared" si="78"/>
        <v/>
      </c>
      <c r="J399" t="str">
        <f t="shared" si="78"/>
        <v/>
      </c>
      <c r="K399" t="str">
        <f t="shared" si="78"/>
        <v/>
      </c>
      <c r="L399" t="str">
        <f t="shared" si="78"/>
        <v/>
      </c>
      <c r="M399" t="str">
        <f t="shared" si="79"/>
        <v/>
      </c>
      <c r="N399" t="str">
        <f t="shared" si="79"/>
        <v/>
      </c>
      <c r="O399" t="str">
        <f t="shared" si="79"/>
        <v/>
      </c>
      <c r="P399" t="str">
        <f t="shared" si="79"/>
        <v/>
      </c>
      <c r="Q399" t="str">
        <f t="shared" si="79"/>
        <v/>
      </c>
      <c r="R399" t="str">
        <f t="shared" si="79"/>
        <v/>
      </c>
      <c r="S399" t="str">
        <f t="shared" si="79"/>
        <v/>
      </c>
      <c r="T399" t="str">
        <f t="shared" si="79"/>
        <v/>
      </c>
      <c r="U399" t="str">
        <f t="shared" si="79"/>
        <v/>
      </c>
    </row>
    <row r="400" spans="1:21" x14ac:dyDescent="0.25">
      <c r="A400" t="str">
        <f>Database!A400</f>
        <v>MTL</v>
      </c>
      <c r="B400" t="str">
        <f>Database!F400</f>
        <v>CAN</v>
      </c>
      <c r="C400">
        <f>Database!G400</f>
        <v>6375000</v>
      </c>
      <c r="D400" t="str">
        <f t="shared" si="78"/>
        <v/>
      </c>
      <c r="E400" t="str">
        <f t="shared" si="78"/>
        <v/>
      </c>
      <c r="F400" t="str">
        <f t="shared" si="78"/>
        <v/>
      </c>
      <c r="G400">
        <f t="shared" si="78"/>
        <v>6375000</v>
      </c>
      <c r="H400" t="str">
        <f t="shared" si="78"/>
        <v/>
      </c>
      <c r="I400" t="str">
        <f t="shared" si="78"/>
        <v/>
      </c>
      <c r="J400" t="str">
        <f t="shared" si="78"/>
        <v/>
      </c>
      <c r="K400" t="str">
        <f t="shared" si="78"/>
        <v/>
      </c>
      <c r="L400" t="str">
        <f t="shared" si="78"/>
        <v/>
      </c>
      <c r="M400" t="str">
        <f t="shared" si="79"/>
        <v/>
      </c>
      <c r="N400" t="str">
        <f t="shared" si="79"/>
        <v/>
      </c>
      <c r="O400" t="str">
        <f t="shared" si="79"/>
        <v/>
      </c>
      <c r="P400" t="str">
        <f t="shared" si="79"/>
        <v/>
      </c>
      <c r="Q400" t="str">
        <f t="shared" si="79"/>
        <v/>
      </c>
      <c r="R400" t="str">
        <f t="shared" si="79"/>
        <v/>
      </c>
      <c r="S400" t="str">
        <f t="shared" si="79"/>
        <v/>
      </c>
      <c r="T400" t="str">
        <f t="shared" si="79"/>
        <v/>
      </c>
      <c r="U400" t="str">
        <f t="shared" si="79"/>
        <v/>
      </c>
    </row>
    <row r="401" spans="1:21" x14ac:dyDescent="0.25">
      <c r="A401" t="str">
        <f>Database!A401</f>
        <v>NJD</v>
      </c>
      <c r="B401" t="str">
        <f>Database!F401</f>
        <v>SWE</v>
      </c>
      <c r="C401">
        <f>Database!G401</f>
        <v>3400000</v>
      </c>
      <c r="D401" t="str">
        <f t="shared" si="78"/>
        <v/>
      </c>
      <c r="E401" t="str">
        <f t="shared" si="78"/>
        <v/>
      </c>
      <c r="F401" t="str">
        <f t="shared" si="78"/>
        <v/>
      </c>
      <c r="G401" t="str">
        <f t="shared" si="78"/>
        <v/>
      </c>
      <c r="H401" t="str">
        <f t="shared" si="78"/>
        <v/>
      </c>
      <c r="I401" t="str">
        <f t="shared" si="78"/>
        <v/>
      </c>
      <c r="J401" t="str">
        <f t="shared" si="78"/>
        <v/>
      </c>
      <c r="K401" t="str">
        <f t="shared" si="78"/>
        <v/>
      </c>
      <c r="L401" t="str">
        <f t="shared" si="78"/>
        <v/>
      </c>
      <c r="M401" t="str">
        <f t="shared" si="79"/>
        <v/>
      </c>
      <c r="N401" t="str">
        <f t="shared" si="79"/>
        <v/>
      </c>
      <c r="O401" t="str">
        <f t="shared" si="79"/>
        <v/>
      </c>
      <c r="P401" t="str">
        <f t="shared" si="79"/>
        <v/>
      </c>
      <c r="Q401" t="str">
        <f t="shared" si="79"/>
        <v/>
      </c>
      <c r="R401" t="str">
        <f t="shared" si="79"/>
        <v/>
      </c>
      <c r="S401">
        <f t="shared" si="79"/>
        <v>3400000</v>
      </c>
      <c r="T401" t="str">
        <f t="shared" si="79"/>
        <v/>
      </c>
      <c r="U401" t="str">
        <f t="shared" si="79"/>
        <v/>
      </c>
    </row>
    <row r="402" spans="1:21" x14ac:dyDescent="0.25">
      <c r="A402" t="str">
        <f>Database!A402</f>
        <v>NJD</v>
      </c>
      <c r="B402" t="str">
        <f>Database!F402</f>
        <v>CAN</v>
      </c>
      <c r="C402">
        <f>Database!G402</f>
        <v>1100000</v>
      </c>
      <c r="D402" t="str">
        <f t="shared" ref="D402:L411" si="80">IF($B402=D$1,$C402,"")</f>
        <v/>
      </c>
      <c r="E402" t="str">
        <f t="shared" si="80"/>
        <v/>
      </c>
      <c r="F402" t="str">
        <f t="shared" si="80"/>
        <v/>
      </c>
      <c r="G402">
        <f t="shared" si="80"/>
        <v>1100000</v>
      </c>
      <c r="H402" t="str">
        <f t="shared" si="80"/>
        <v/>
      </c>
      <c r="I402" t="str">
        <f t="shared" si="80"/>
        <v/>
      </c>
      <c r="J402" t="str">
        <f t="shared" si="80"/>
        <v/>
      </c>
      <c r="K402" t="str">
        <f t="shared" si="80"/>
        <v/>
      </c>
      <c r="L402" t="str">
        <f t="shared" si="80"/>
        <v/>
      </c>
      <c r="M402" t="str">
        <f t="shared" ref="M402:U411" si="81">IF($B402=M$1,$C402,"")</f>
        <v/>
      </c>
      <c r="N402" t="str">
        <f t="shared" si="81"/>
        <v/>
      </c>
      <c r="O402" t="str">
        <f t="shared" si="81"/>
        <v/>
      </c>
      <c r="P402" t="str">
        <f t="shared" si="81"/>
        <v/>
      </c>
      <c r="Q402" t="str">
        <f t="shared" si="81"/>
        <v/>
      </c>
      <c r="R402" t="str">
        <f t="shared" si="81"/>
        <v/>
      </c>
      <c r="S402" t="str">
        <f t="shared" si="81"/>
        <v/>
      </c>
      <c r="T402" t="str">
        <f t="shared" si="81"/>
        <v/>
      </c>
      <c r="U402" t="str">
        <f t="shared" si="81"/>
        <v/>
      </c>
    </row>
    <row r="403" spans="1:21" x14ac:dyDescent="0.25">
      <c r="A403" t="str">
        <f>Database!A403</f>
        <v>NJD</v>
      </c>
      <c r="B403" t="str">
        <f>Database!F403</f>
        <v>USA</v>
      </c>
      <c r="C403">
        <f>Database!G403</f>
        <v>750000</v>
      </c>
      <c r="D403" t="str">
        <f t="shared" si="80"/>
        <v/>
      </c>
      <c r="E403" t="str">
        <f t="shared" si="80"/>
        <v/>
      </c>
      <c r="F403" t="str">
        <f t="shared" si="80"/>
        <v/>
      </c>
      <c r="G403" t="str">
        <f t="shared" si="80"/>
        <v/>
      </c>
      <c r="H403" t="str">
        <f t="shared" si="80"/>
        <v/>
      </c>
      <c r="I403" t="str">
        <f t="shared" si="80"/>
        <v/>
      </c>
      <c r="J403" t="str">
        <f t="shared" si="80"/>
        <v/>
      </c>
      <c r="K403" t="str">
        <f t="shared" si="80"/>
        <v/>
      </c>
      <c r="L403" t="str">
        <f t="shared" si="80"/>
        <v/>
      </c>
      <c r="M403" t="str">
        <f t="shared" si="81"/>
        <v/>
      </c>
      <c r="N403" t="str">
        <f t="shared" si="81"/>
        <v/>
      </c>
      <c r="O403" t="str">
        <f t="shared" si="81"/>
        <v/>
      </c>
      <c r="P403" t="str">
        <f t="shared" si="81"/>
        <v/>
      </c>
      <c r="Q403" t="str">
        <f t="shared" si="81"/>
        <v/>
      </c>
      <c r="R403" t="str">
        <f t="shared" si="81"/>
        <v/>
      </c>
      <c r="S403" t="str">
        <f t="shared" si="81"/>
        <v/>
      </c>
      <c r="T403">
        <f t="shared" si="81"/>
        <v>750000</v>
      </c>
      <c r="U403" t="str">
        <f t="shared" si="81"/>
        <v/>
      </c>
    </row>
    <row r="404" spans="1:21" x14ac:dyDescent="0.25">
      <c r="A404" t="str">
        <f>Database!A404</f>
        <v>NJD</v>
      </c>
      <c r="B404" t="str">
        <f>Database!F404</f>
        <v>CAN</v>
      </c>
      <c r="C404">
        <f>Database!G404</f>
        <v>4166666</v>
      </c>
      <c r="D404" t="str">
        <f t="shared" si="80"/>
        <v/>
      </c>
      <c r="E404" t="str">
        <f t="shared" si="80"/>
        <v/>
      </c>
      <c r="F404" t="str">
        <f t="shared" si="80"/>
        <v/>
      </c>
      <c r="G404">
        <f t="shared" si="80"/>
        <v>4166666</v>
      </c>
      <c r="H404" t="str">
        <f t="shared" si="80"/>
        <v/>
      </c>
      <c r="I404" t="str">
        <f t="shared" si="80"/>
        <v/>
      </c>
      <c r="J404" t="str">
        <f t="shared" si="80"/>
        <v/>
      </c>
      <c r="K404" t="str">
        <f t="shared" si="80"/>
        <v/>
      </c>
      <c r="L404" t="str">
        <f t="shared" si="80"/>
        <v/>
      </c>
      <c r="M404" t="str">
        <f t="shared" si="81"/>
        <v/>
      </c>
      <c r="N404" t="str">
        <f t="shared" si="81"/>
        <v/>
      </c>
      <c r="O404" t="str">
        <f t="shared" si="81"/>
        <v/>
      </c>
      <c r="P404" t="str">
        <f t="shared" si="81"/>
        <v/>
      </c>
      <c r="Q404" t="str">
        <f t="shared" si="81"/>
        <v/>
      </c>
      <c r="R404" t="str">
        <f t="shared" si="81"/>
        <v/>
      </c>
      <c r="S404" t="str">
        <f t="shared" si="81"/>
        <v/>
      </c>
      <c r="T404" t="str">
        <f t="shared" si="81"/>
        <v/>
      </c>
      <c r="U404" t="str">
        <f t="shared" si="81"/>
        <v/>
      </c>
    </row>
    <row r="405" spans="1:21" x14ac:dyDescent="0.25">
      <c r="A405" t="str">
        <f>Database!A405</f>
        <v>NJD</v>
      </c>
      <c r="B405" t="str">
        <f>Database!F405</f>
        <v>CAN</v>
      </c>
      <c r="C405">
        <f>Database!G405</f>
        <v>894167</v>
      </c>
      <c r="D405" t="str">
        <f t="shared" si="80"/>
        <v/>
      </c>
      <c r="E405" t="str">
        <f t="shared" si="80"/>
        <v/>
      </c>
      <c r="F405" t="str">
        <f t="shared" si="80"/>
        <v/>
      </c>
      <c r="G405">
        <f t="shared" si="80"/>
        <v>894167</v>
      </c>
      <c r="H405" t="str">
        <f t="shared" si="80"/>
        <v/>
      </c>
      <c r="I405" t="str">
        <f t="shared" si="80"/>
        <v/>
      </c>
      <c r="J405" t="str">
        <f t="shared" si="80"/>
        <v/>
      </c>
      <c r="K405" t="str">
        <f t="shared" si="80"/>
        <v/>
      </c>
      <c r="L405" t="str">
        <f t="shared" si="80"/>
        <v/>
      </c>
      <c r="M405" t="str">
        <f t="shared" si="81"/>
        <v/>
      </c>
      <c r="N405" t="str">
        <f t="shared" si="81"/>
        <v/>
      </c>
      <c r="O405" t="str">
        <f t="shared" si="81"/>
        <v/>
      </c>
      <c r="P405" t="str">
        <f t="shared" si="81"/>
        <v/>
      </c>
      <c r="Q405" t="str">
        <f t="shared" si="81"/>
        <v/>
      </c>
      <c r="R405" t="str">
        <f t="shared" si="81"/>
        <v/>
      </c>
      <c r="S405" t="str">
        <f t="shared" si="81"/>
        <v/>
      </c>
      <c r="T405" t="str">
        <f t="shared" si="81"/>
        <v/>
      </c>
      <c r="U405" t="str">
        <f t="shared" si="81"/>
        <v/>
      </c>
    </row>
    <row r="406" spans="1:21" x14ac:dyDescent="0.25">
      <c r="A406" t="str">
        <f>Database!A406</f>
        <v>NJD</v>
      </c>
      <c r="B406" t="str">
        <f>Database!F406</f>
        <v>CAN</v>
      </c>
      <c r="C406">
        <f>Database!G406</f>
        <v>9000000</v>
      </c>
      <c r="D406" t="str">
        <f t="shared" si="80"/>
        <v/>
      </c>
      <c r="E406" t="str">
        <f t="shared" si="80"/>
        <v/>
      </c>
      <c r="F406" t="str">
        <f t="shared" si="80"/>
        <v/>
      </c>
      <c r="G406">
        <f t="shared" si="80"/>
        <v>9000000</v>
      </c>
      <c r="H406" t="str">
        <f t="shared" si="80"/>
        <v/>
      </c>
      <c r="I406" t="str">
        <f t="shared" si="80"/>
        <v/>
      </c>
      <c r="J406" t="str">
        <f t="shared" si="80"/>
        <v/>
      </c>
      <c r="K406" t="str">
        <f t="shared" si="80"/>
        <v/>
      </c>
      <c r="L406" t="str">
        <f t="shared" si="80"/>
        <v/>
      </c>
      <c r="M406" t="str">
        <f t="shared" si="81"/>
        <v/>
      </c>
      <c r="N406" t="str">
        <f t="shared" si="81"/>
        <v/>
      </c>
      <c r="O406" t="str">
        <f t="shared" si="81"/>
        <v/>
      </c>
      <c r="P406" t="str">
        <f t="shared" si="81"/>
        <v/>
      </c>
      <c r="Q406" t="str">
        <f t="shared" si="81"/>
        <v/>
      </c>
      <c r="R406" t="str">
        <f t="shared" si="81"/>
        <v/>
      </c>
      <c r="S406" t="str">
        <f t="shared" si="81"/>
        <v/>
      </c>
      <c r="T406" t="str">
        <f t="shared" si="81"/>
        <v/>
      </c>
      <c r="U406" t="str">
        <f t="shared" si="81"/>
        <v/>
      </c>
    </row>
    <row r="407" spans="1:21" x14ac:dyDescent="0.25">
      <c r="A407" t="str">
        <f>Database!A407</f>
        <v>NJD</v>
      </c>
      <c r="B407" t="str">
        <f>Database!F407</f>
        <v>USA</v>
      </c>
      <c r="C407">
        <f>Database!G407</f>
        <v>750000</v>
      </c>
      <c r="D407" t="str">
        <f t="shared" si="80"/>
        <v/>
      </c>
      <c r="E407" t="str">
        <f t="shared" si="80"/>
        <v/>
      </c>
      <c r="F407" t="str">
        <f t="shared" si="80"/>
        <v/>
      </c>
      <c r="G407" t="str">
        <f t="shared" si="80"/>
        <v/>
      </c>
      <c r="H407" t="str">
        <f t="shared" si="80"/>
        <v/>
      </c>
      <c r="I407" t="str">
        <f t="shared" si="80"/>
        <v/>
      </c>
      <c r="J407" t="str">
        <f t="shared" si="80"/>
        <v/>
      </c>
      <c r="K407" t="str">
        <f t="shared" si="80"/>
        <v/>
      </c>
      <c r="L407" t="str">
        <f t="shared" si="80"/>
        <v/>
      </c>
      <c r="M407" t="str">
        <f t="shared" si="81"/>
        <v/>
      </c>
      <c r="N407" t="str">
        <f t="shared" si="81"/>
        <v/>
      </c>
      <c r="O407" t="str">
        <f t="shared" si="81"/>
        <v/>
      </c>
      <c r="P407" t="str">
        <f t="shared" si="81"/>
        <v/>
      </c>
      <c r="Q407" t="str">
        <f t="shared" si="81"/>
        <v/>
      </c>
      <c r="R407" t="str">
        <f t="shared" si="81"/>
        <v/>
      </c>
      <c r="S407" t="str">
        <f t="shared" si="81"/>
        <v/>
      </c>
      <c r="T407">
        <f t="shared" si="81"/>
        <v>750000</v>
      </c>
      <c r="U407" t="str">
        <f t="shared" si="81"/>
        <v/>
      </c>
    </row>
    <row r="408" spans="1:21" x14ac:dyDescent="0.25">
      <c r="A408" t="str">
        <f>Database!A408</f>
        <v>NJD</v>
      </c>
      <c r="B408" t="str">
        <f>Database!F408</f>
        <v>USA</v>
      </c>
      <c r="C408">
        <f>Database!G408</f>
        <v>8000000</v>
      </c>
      <c r="D408" t="str">
        <f t="shared" si="80"/>
        <v/>
      </c>
      <c r="E408" t="str">
        <f t="shared" si="80"/>
        <v/>
      </c>
      <c r="F408" t="str">
        <f t="shared" si="80"/>
        <v/>
      </c>
      <c r="G408" t="str">
        <f t="shared" si="80"/>
        <v/>
      </c>
      <c r="H408" t="str">
        <f t="shared" si="80"/>
        <v/>
      </c>
      <c r="I408" t="str">
        <f t="shared" si="80"/>
        <v/>
      </c>
      <c r="J408" t="str">
        <f t="shared" si="80"/>
        <v/>
      </c>
      <c r="K408" t="str">
        <f t="shared" si="80"/>
        <v/>
      </c>
      <c r="L408" t="str">
        <f t="shared" si="80"/>
        <v/>
      </c>
      <c r="M408" t="str">
        <f t="shared" si="81"/>
        <v/>
      </c>
      <c r="N408" t="str">
        <f t="shared" si="81"/>
        <v/>
      </c>
      <c r="O408" t="str">
        <f t="shared" si="81"/>
        <v/>
      </c>
      <c r="P408" t="str">
        <f t="shared" si="81"/>
        <v/>
      </c>
      <c r="Q408" t="str">
        <f t="shared" si="81"/>
        <v/>
      </c>
      <c r="R408" t="str">
        <f t="shared" si="81"/>
        <v/>
      </c>
      <c r="S408" t="str">
        <f t="shared" si="81"/>
        <v/>
      </c>
      <c r="T408">
        <f t="shared" si="81"/>
        <v>8000000</v>
      </c>
      <c r="U408" t="str">
        <f t="shared" si="81"/>
        <v/>
      </c>
    </row>
    <row r="409" spans="1:21" x14ac:dyDescent="0.25">
      <c r="A409" t="str">
        <f>Database!A409</f>
        <v>NJD</v>
      </c>
      <c r="B409" t="str">
        <f>Database!F409</f>
        <v>FIN</v>
      </c>
      <c r="C409">
        <f>Database!G409</f>
        <v>1825000</v>
      </c>
      <c r="D409" t="str">
        <f t="shared" si="80"/>
        <v/>
      </c>
      <c r="E409" t="str">
        <f t="shared" si="80"/>
        <v/>
      </c>
      <c r="F409" t="str">
        <f t="shared" si="80"/>
        <v/>
      </c>
      <c r="G409" t="str">
        <f t="shared" si="80"/>
        <v/>
      </c>
      <c r="H409" t="str">
        <f t="shared" si="80"/>
        <v/>
      </c>
      <c r="I409" t="str">
        <f t="shared" si="80"/>
        <v/>
      </c>
      <c r="J409" t="str">
        <f t="shared" si="80"/>
        <v/>
      </c>
      <c r="K409" t="str">
        <f t="shared" si="80"/>
        <v/>
      </c>
      <c r="L409">
        <f t="shared" si="80"/>
        <v>1825000</v>
      </c>
      <c r="M409" t="str">
        <f t="shared" si="81"/>
        <v/>
      </c>
      <c r="N409" t="str">
        <f t="shared" si="81"/>
        <v/>
      </c>
      <c r="O409" t="str">
        <f t="shared" si="81"/>
        <v/>
      </c>
      <c r="P409" t="str">
        <f t="shared" si="81"/>
        <v/>
      </c>
      <c r="Q409" t="str">
        <f t="shared" si="81"/>
        <v/>
      </c>
      <c r="R409" t="str">
        <f t="shared" si="81"/>
        <v/>
      </c>
      <c r="S409" t="str">
        <f t="shared" si="81"/>
        <v/>
      </c>
      <c r="T409" t="str">
        <f t="shared" si="81"/>
        <v/>
      </c>
      <c r="U409" t="str">
        <f t="shared" si="81"/>
        <v/>
      </c>
    </row>
    <row r="410" spans="1:21" x14ac:dyDescent="0.25">
      <c r="A410" t="str">
        <f>Database!A410</f>
        <v>NJD</v>
      </c>
      <c r="B410" t="str">
        <f>Database!F410</f>
        <v>SWE</v>
      </c>
      <c r="C410">
        <f>Database!G410</f>
        <v>874125</v>
      </c>
      <c r="D410" t="str">
        <f t="shared" si="80"/>
        <v/>
      </c>
      <c r="E410" t="str">
        <f t="shared" si="80"/>
        <v/>
      </c>
      <c r="F410" t="str">
        <f t="shared" si="80"/>
        <v/>
      </c>
      <c r="G410" t="str">
        <f t="shared" si="80"/>
        <v/>
      </c>
      <c r="H410" t="str">
        <f t="shared" si="80"/>
        <v/>
      </c>
      <c r="I410" t="str">
        <f t="shared" si="80"/>
        <v/>
      </c>
      <c r="J410" t="str">
        <f t="shared" si="80"/>
        <v/>
      </c>
      <c r="K410" t="str">
        <f t="shared" si="80"/>
        <v/>
      </c>
      <c r="L410" t="str">
        <f t="shared" si="80"/>
        <v/>
      </c>
      <c r="M410" t="str">
        <f t="shared" si="81"/>
        <v/>
      </c>
      <c r="N410" t="str">
        <f t="shared" si="81"/>
        <v/>
      </c>
      <c r="O410" t="str">
        <f t="shared" si="81"/>
        <v/>
      </c>
      <c r="P410" t="str">
        <f t="shared" si="81"/>
        <v/>
      </c>
      <c r="Q410" t="str">
        <f t="shared" si="81"/>
        <v/>
      </c>
      <c r="R410" t="str">
        <f t="shared" si="81"/>
        <v/>
      </c>
      <c r="S410">
        <f t="shared" si="81"/>
        <v>874125</v>
      </c>
      <c r="T410" t="str">
        <f t="shared" si="81"/>
        <v/>
      </c>
      <c r="U410" t="str">
        <f t="shared" si="81"/>
        <v/>
      </c>
    </row>
    <row r="411" spans="1:21" x14ac:dyDescent="0.25">
      <c r="A411" t="str">
        <f>Database!A411</f>
        <v>NJD</v>
      </c>
      <c r="B411" t="str">
        <f>Database!F411</f>
        <v>CHE</v>
      </c>
      <c r="C411">
        <f>Database!G411</f>
        <v>1125000</v>
      </c>
      <c r="D411" t="str">
        <f t="shared" si="80"/>
        <v/>
      </c>
      <c r="E411" t="str">
        <f t="shared" si="80"/>
        <v/>
      </c>
      <c r="F411" t="str">
        <f t="shared" si="80"/>
        <v/>
      </c>
      <c r="G411" t="str">
        <f t="shared" si="80"/>
        <v/>
      </c>
      <c r="H411">
        <f t="shared" si="80"/>
        <v>1125000</v>
      </c>
      <c r="I411" t="str">
        <f t="shared" si="80"/>
        <v/>
      </c>
      <c r="J411" t="str">
        <f t="shared" si="80"/>
        <v/>
      </c>
      <c r="K411" t="str">
        <f t="shared" si="80"/>
        <v/>
      </c>
      <c r="L411" t="str">
        <f t="shared" si="80"/>
        <v/>
      </c>
      <c r="M411" t="str">
        <f t="shared" si="81"/>
        <v/>
      </c>
      <c r="N411" t="str">
        <f t="shared" si="81"/>
        <v/>
      </c>
      <c r="O411" t="str">
        <f t="shared" si="81"/>
        <v/>
      </c>
      <c r="P411" t="str">
        <f t="shared" si="81"/>
        <v/>
      </c>
      <c r="Q411" t="str">
        <f t="shared" si="81"/>
        <v/>
      </c>
      <c r="R411" t="str">
        <f t="shared" si="81"/>
        <v/>
      </c>
      <c r="S411" t="str">
        <f t="shared" si="81"/>
        <v/>
      </c>
      <c r="T411" t="str">
        <f t="shared" si="81"/>
        <v/>
      </c>
      <c r="U411" t="str">
        <f t="shared" si="81"/>
        <v/>
      </c>
    </row>
    <row r="412" spans="1:21" x14ac:dyDescent="0.25">
      <c r="A412" t="str">
        <f>Database!A412</f>
        <v>NJD</v>
      </c>
      <c r="B412" t="str">
        <f>Database!F412</f>
        <v>CAN</v>
      </c>
      <c r="C412">
        <f>Database!G412</f>
        <v>2800000</v>
      </c>
      <c r="D412" t="str">
        <f t="shared" ref="D412:L421" si="82">IF($B412=D$1,$C412,"")</f>
        <v/>
      </c>
      <c r="E412" t="str">
        <f t="shared" si="82"/>
        <v/>
      </c>
      <c r="F412" t="str">
        <f t="shared" si="82"/>
        <v/>
      </c>
      <c r="G412">
        <f t="shared" si="82"/>
        <v>2800000</v>
      </c>
      <c r="H412" t="str">
        <f t="shared" si="82"/>
        <v/>
      </c>
      <c r="I412" t="str">
        <f t="shared" si="82"/>
        <v/>
      </c>
      <c r="J412" t="str">
        <f t="shared" si="82"/>
        <v/>
      </c>
      <c r="K412" t="str">
        <f t="shared" si="82"/>
        <v/>
      </c>
      <c r="L412" t="str">
        <f t="shared" si="82"/>
        <v/>
      </c>
      <c r="M412" t="str">
        <f t="shared" ref="M412:U421" si="83">IF($B412=M$1,$C412,"")</f>
        <v/>
      </c>
      <c r="N412" t="str">
        <f t="shared" si="83"/>
        <v/>
      </c>
      <c r="O412" t="str">
        <f t="shared" si="83"/>
        <v/>
      </c>
      <c r="P412" t="str">
        <f t="shared" si="83"/>
        <v/>
      </c>
      <c r="Q412" t="str">
        <f t="shared" si="83"/>
        <v/>
      </c>
      <c r="R412" t="str">
        <f t="shared" si="83"/>
        <v/>
      </c>
      <c r="S412" t="str">
        <f t="shared" si="83"/>
        <v/>
      </c>
      <c r="T412" t="str">
        <f t="shared" si="83"/>
        <v/>
      </c>
      <c r="U412" t="str">
        <f t="shared" si="83"/>
        <v/>
      </c>
    </row>
    <row r="413" spans="1:21" x14ac:dyDescent="0.25">
      <c r="A413" t="str">
        <f>Database!A413</f>
        <v>NJD</v>
      </c>
      <c r="B413" t="str">
        <f>Database!F413</f>
        <v>CAN</v>
      </c>
      <c r="C413">
        <f>Database!G413</f>
        <v>975000</v>
      </c>
      <c r="D413" t="str">
        <f t="shared" si="82"/>
        <v/>
      </c>
      <c r="E413" t="str">
        <f t="shared" si="82"/>
        <v/>
      </c>
      <c r="F413" t="str">
        <f t="shared" si="82"/>
        <v/>
      </c>
      <c r="G413">
        <f t="shared" si="82"/>
        <v>975000</v>
      </c>
      <c r="H413" t="str">
        <f t="shared" si="82"/>
        <v/>
      </c>
      <c r="I413" t="str">
        <f t="shared" si="82"/>
        <v/>
      </c>
      <c r="J413" t="str">
        <f t="shared" si="82"/>
        <v/>
      </c>
      <c r="K413" t="str">
        <f t="shared" si="82"/>
        <v/>
      </c>
      <c r="L413" t="str">
        <f t="shared" si="82"/>
        <v/>
      </c>
      <c r="M413" t="str">
        <f t="shared" si="83"/>
        <v/>
      </c>
      <c r="N413" t="str">
        <f t="shared" si="83"/>
        <v/>
      </c>
      <c r="O413" t="str">
        <f t="shared" si="83"/>
        <v/>
      </c>
      <c r="P413" t="str">
        <f t="shared" si="83"/>
        <v/>
      </c>
      <c r="Q413" t="str">
        <f t="shared" si="83"/>
        <v/>
      </c>
      <c r="R413" t="str">
        <f t="shared" si="83"/>
        <v/>
      </c>
      <c r="S413" t="str">
        <f t="shared" si="83"/>
        <v/>
      </c>
      <c r="T413" t="str">
        <f t="shared" si="83"/>
        <v/>
      </c>
      <c r="U413" t="str">
        <f t="shared" si="83"/>
        <v/>
      </c>
    </row>
    <row r="414" spans="1:21" x14ac:dyDescent="0.25">
      <c r="A414" t="str">
        <f>Database!A414</f>
        <v>NJD</v>
      </c>
      <c r="B414" t="str">
        <f>Database!F414</f>
        <v>USA</v>
      </c>
      <c r="C414">
        <f>Database!G414</f>
        <v>3200000</v>
      </c>
      <c r="D414" t="str">
        <f t="shared" si="82"/>
        <v/>
      </c>
      <c r="E414" t="str">
        <f t="shared" si="82"/>
        <v/>
      </c>
      <c r="F414" t="str">
        <f t="shared" si="82"/>
        <v/>
      </c>
      <c r="G414" t="str">
        <f t="shared" si="82"/>
        <v/>
      </c>
      <c r="H414" t="str">
        <f t="shared" si="82"/>
        <v/>
      </c>
      <c r="I414" t="str">
        <f t="shared" si="82"/>
        <v/>
      </c>
      <c r="J414" t="str">
        <f t="shared" si="82"/>
        <v/>
      </c>
      <c r="K414" t="str">
        <f t="shared" si="82"/>
        <v/>
      </c>
      <c r="L414" t="str">
        <f t="shared" si="82"/>
        <v/>
      </c>
      <c r="M414" t="str">
        <f t="shared" si="83"/>
        <v/>
      </c>
      <c r="N414" t="str">
        <f t="shared" si="83"/>
        <v/>
      </c>
      <c r="O414" t="str">
        <f t="shared" si="83"/>
        <v/>
      </c>
      <c r="P414" t="str">
        <f t="shared" si="83"/>
        <v/>
      </c>
      <c r="Q414" t="str">
        <f t="shared" si="83"/>
        <v/>
      </c>
      <c r="R414" t="str">
        <f t="shared" si="83"/>
        <v/>
      </c>
      <c r="S414" t="str">
        <f t="shared" si="83"/>
        <v/>
      </c>
      <c r="T414">
        <f t="shared" si="83"/>
        <v>3200000</v>
      </c>
      <c r="U414" t="str">
        <f t="shared" si="83"/>
        <v/>
      </c>
    </row>
    <row r="415" spans="1:21" x14ac:dyDescent="0.25">
      <c r="A415" t="str">
        <f>Database!A415</f>
        <v>NJD</v>
      </c>
      <c r="B415" t="str">
        <f>Database!F415</f>
        <v>CAN</v>
      </c>
      <c r="C415">
        <f>Database!G415</f>
        <v>825000</v>
      </c>
      <c r="D415" t="str">
        <f t="shared" si="82"/>
        <v/>
      </c>
      <c r="E415" t="str">
        <f t="shared" si="82"/>
        <v/>
      </c>
      <c r="F415" t="str">
        <f t="shared" si="82"/>
        <v/>
      </c>
      <c r="G415">
        <f t="shared" si="82"/>
        <v>825000</v>
      </c>
      <c r="H415" t="str">
        <f t="shared" si="82"/>
        <v/>
      </c>
      <c r="I415" t="str">
        <f t="shared" si="82"/>
        <v/>
      </c>
      <c r="J415" t="str">
        <f t="shared" si="82"/>
        <v/>
      </c>
      <c r="K415" t="str">
        <f t="shared" si="82"/>
        <v/>
      </c>
      <c r="L415" t="str">
        <f t="shared" si="82"/>
        <v/>
      </c>
      <c r="M415" t="str">
        <f t="shared" si="83"/>
        <v/>
      </c>
      <c r="N415" t="str">
        <f t="shared" si="83"/>
        <v/>
      </c>
      <c r="O415" t="str">
        <f t="shared" si="83"/>
        <v/>
      </c>
      <c r="P415" t="str">
        <f t="shared" si="83"/>
        <v/>
      </c>
      <c r="Q415" t="str">
        <f t="shared" si="83"/>
        <v/>
      </c>
      <c r="R415" t="str">
        <f t="shared" si="83"/>
        <v/>
      </c>
      <c r="S415" t="str">
        <f t="shared" si="83"/>
        <v/>
      </c>
      <c r="T415" t="str">
        <f t="shared" si="83"/>
        <v/>
      </c>
      <c r="U415" t="str">
        <f t="shared" si="83"/>
        <v/>
      </c>
    </row>
    <row r="416" spans="1:21" x14ac:dyDescent="0.25">
      <c r="A416" t="str">
        <f>Database!A416</f>
        <v>NJD</v>
      </c>
      <c r="B416" t="str">
        <f>Database!F416</f>
        <v>CAN</v>
      </c>
      <c r="C416">
        <f>Database!G416</f>
        <v>950000</v>
      </c>
      <c r="D416" t="str">
        <f t="shared" si="82"/>
        <v/>
      </c>
      <c r="E416" t="str">
        <f t="shared" si="82"/>
        <v/>
      </c>
      <c r="F416" t="str">
        <f t="shared" si="82"/>
        <v/>
      </c>
      <c r="G416">
        <f t="shared" si="82"/>
        <v>950000</v>
      </c>
      <c r="H416" t="str">
        <f t="shared" si="82"/>
        <v/>
      </c>
      <c r="I416" t="str">
        <f t="shared" si="82"/>
        <v/>
      </c>
      <c r="J416" t="str">
        <f t="shared" si="82"/>
        <v/>
      </c>
      <c r="K416" t="str">
        <f t="shared" si="82"/>
        <v/>
      </c>
      <c r="L416" t="str">
        <f t="shared" si="82"/>
        <v/>
      </c>
      <c r="M416" t="str">
        <f t="shared" si="83"/>
        <v/>
      </c>
      <c r="N416" t="str">
        <f t="shared" si="83"/>
        <v/>
      </c>
      <c r="O416" t="str">
        <f t="shared" si="83"/>
        <v/>
      </c>
      <c r="P416" t="str">
        <f t="shared" si="83"/>
        <v/>
      </c>
      <c r="Q416" t="str">
        <f t="shared" si="83"/>
        <v/>
      </c>
      <c r="R416" t="str">
        <f t="shared" si="83"/>
        <v/>
      </c>
      <c r="S416" t="str">
        <f t="shared" si="83"/>
        <v/>
      </c>
      <c r="T416" t="str">
        <f t="shared" si="83"/>
        <v/>
      </c>
      <c r="U416" t="str">
        <f t="shared" si="83"/>
        <v/>
      </c>
    </row>
    <row r="417" spans="1:21" x14ac:dyDescent="0.25">
      <c r="A417" t="str">
        <f>Database!A417</f>
        <v>NJD</v>
      </c>
      <c r="B417" t="str">
        <f>Database!F417</f>
        <v>CHE</v>
      </c>
      <c r="C417">
        <f>Database!G417</f>
        <v>7250000</v>
      </c>
      <c r="D417" t="str">
        <f t="shared" si="82"/>
        <v/>
      </c>
      <c r="E417" t="str">
        <f t="shared" si="82"/>
        <v/>
      </c>
      <c r="F417" t="str">
        <f t="shared" si="82"/>
        <v/>
      </c>
      <c r="G417" t="str">
        <f t="shared" si="82"/>
        <v/>
      </c>
      <c r="H417">
        <f t="shared" si="82"/>
        <v>7250000</v>
      </c>
      <c r="I417" t="str">
        <f t="shared" si="82"/>
        <v/>
      </c>
      <c r="J417" t="str">
        <f t="shared" si="82"/>
        <v/>
      </c>
      <c r="K417" t="str">
        <f t="shared" si="82"/>
        <v/>
      </c>
      <c r="L417" t="str">
        <f t="shared" si="82"/>
        <v/>
      </c>
      <c r="M417" t="str">
        <f t="shared" si="83"/>
        <v/>
      </c>
      <c r="N417" t="str">
        <f t="shared" si="83"/>
        <v/>
      </c>
      <c r="O417" t="str">
        <f t="shared" si="83"/>
        <v/>
      </c>
      <c r="P417" t="str">
        <f t="shared" si="83"/>
        <v/>
      </c>
      <c r="Q417" t="str">
        <f t="shared" si="83"/>
        <v/>
      </c>
      <c r="R417" t="str">
        <f t="shared" si="83"/>
        <v/>
      </c>
      <c r="S417" t="str">
        <f t="shared" si="83"/>
        <v/>
      </c>
      <c r="T417" t="str">
        <f t="shared" si="83"/>
        <v/>
      </c>
      <c r="U417" t="str">
        <f t="shared" si="83"/>
        <v/>
      </c>
    </row>
    <row r="418" spans="1:21" x14ac:dyDescent="0.25">
      <c r="A418" t="str">
        <f>Database!A418</f>
        <v>NJD</v>
      </c>
      <c r="B418" t="str">
        <f>Database!F418</f>
        <v>CZE</v>
      </c>
      <c r="C418">
        <f>Database!G418</f>
        <v>6000000</v>
      </c>
      <c r="D418" t="str">
        <f t="shared" si="82"/>
        <v/>
      </c>
      <c r="E418" t="str">
        <f t="shared" si="82"/>
        <v/>
      </c>
      <c r="F418" t="str">
        <f t="shared" si="82"/>
        <v/>
      </c>
      <c r="G418" t="str">
        <f t="shared" si="82"/>
        <v/>
      </c>
      <c r="H418" t="str">
        <f t="shared" si="82"/>
        <v/>
      </c>
      <c r="I418">
        <f t="shared" si="82"/>
        <v>6000000</v>
      </c>
      <c r="J418" t="str">
        <f t="shared" si="82"/>
        <v/>
      </c>
      <c r="K418" t="str">
        <f t="shared" si="82"/>
        <v/>
      </c>
      <c r="L418" t="str">
        <f t="shared" si="82"/>
        <v/>
      </c>
      <c r="M418" t="str">
        <f t="shared" si="83"/>
        <v/>
      </c>
      <c r="N418" t="str">
        <f t="shared" si="83"/>
        <v/>
      </c>
      <c r="O418" t="str">
        <f t="shared" si="83"/>
        <v/>
      </c>
      <c r="P418" t="str">
        <f t="shared" si="83"/>
        <v/>
      </c>
      <c r="Q418" t="str">
        <f t="shared" si="83"/>
        <v/>
      </c>
      <c r="R418" t="str">
        <f t="shared" si="83"/>
        <v/>
      </c>
      <c r="S418" t="str">
        <f t="shared" si="83"/>
        <v/>
      </c>
      <c r="T418" t="str">
        <f t="shared" si="83"/>
        <v/>
      </c>
      <c r="U418" t="str">
        <f t="shared" si="83"/>
        <v/>
      </c>
    </row>
    <row r="419" spans="1:21" x14ac:dyDescent="0.25">
      <c r="A419" t="str">
        <f>Database!A419</f>
        <v>NJD</v>
      </c>
      <c r="B419" t="str">
        <f>Database!F419</f>
        <v>CAN</v>
      </c>
      <c r="C419">
        <f>Database!G419</f>
        <v>3166667</v>
      </c>
      <c r="D419" t="str">
        <f t="shared" si="82"/>
        <v/>
      </c>
      <c r="E419" t="str">
        <f t="shared" si="82"/>
        <v/>
      </c>
      <c r="F419" t="str">
        <f t="shared" si="82"/>
        <v/>
      </c>
      <c r="G419">
        <f t="shared" si="82"/>
        <v>3166667</v>
      </c>
      <c r="H419" t="str">
        <f t="shared" si="82"/>
        <v/>
      </c>
      <c r="I419" t="str">
        <f t="shared" si="82"/>
        <v/>
      </c>
      <c r="J419" t="str">
        <f t="shared" si="82"/>
        <v/>
      </c>
      <c r="K419" t="str">
        <f t="shared" si="82"/>
        <v/>
      </c>
      <c r="L419" t="str">
        <f t="shared" si="82"/>
        <v/>
      </c>
      <c r="M419" t="str">
        <f t="shared" si="83"/>
        <v/>
      </c>
      <c r="N419" t="str">
        <f t="shared" si="83"/>
        <v/>
      </c>
      <c r="O419" t="str">
        <f t="shared" si="83"/>
        <v/>
      </c>
      <c r="P419" t="str">
        <f t="shared" si="83"/>
        <v/>
      </c>
      <c r="Q419" t="str">
        <f t="shared" si="83"/>
        <v/>
      </c>
      <c r="R419" t="str">
        <f t="shared" si="83"/>
        <v/>
      </c>
      <c r="S419" t="str">
        <f t="shared" si="83"/>
        <v/>
      </c>
      <c r="T419" t="str">
        <f t="shared" si="83"/>
        <v/>
      </c>
      <c r="U419" t="str">
        <f t="shared" si="83"/>
        <v/>
      </c>
    </row>
    <row r="420" spans="1:21" x14ac:dyDescent="0.25">
      <c r="A420" t="str">
        <f>Database!A420</f>
        <v>NJD</v>
      </c>
      <c r="B420" t="str">
        <f>Database!F420</f>
        <v>SVK</v>
      </c>
      <c r="C420">
        <f>Database!G420</f>
        <v>4500000</v>
      </c>
      <c r="D420" t="str">
        <f t="shared" si="82"/>
        <v/>
      </c>
      <c r="E420" t="str">
        <f t="shared" si="82"/>
        <v/>
      </c>
      <c r="F420" t="str">
        <f t="shared" si="82"/>
        <v/>
      </c>
      <c r="G420" t="str">
        <f t="shared" si="82"/>
        <v/>
      </c>
      <c r="H420" t="str">
        <f t="shared" si="82"/>
        <v/>
      </c>
      <c r="I420" t="str">
        <f t="shared" si="82"/>
        <v/>
      </c>
      <c r="J420" t="str">
        <f t="shared" si="82"/>
        <v/>
      </c>
      <c r="K420" t="str">
        <f t="shared" si="82"/>
        <v/>
      </c>
      <c r="L420" t="str">
        <f t="shared" si="82"/>
        <v/>
      </c>
      <c r="M420" t="str">
        <f t="shared" si="83"/>
        <v/>
      </c>
      <c r="N420" t="str">
        <f t="shared" si="83"/>
        <v/>
      </c>
      <c r="O420" t="str">
        <f t="shared" si="83"/>
        <v/>
      </c>
      <c r="P420" t="str">
        <f t="shared" si="83"/>
        <v/>
      </c>
      <c r="Q420">
        <f t="shared" si="83"/>
        <v>4500000</v>
      </c>
      <c r="R420" t="str">
        <f t="shared" si="83"/>
        <v/>
      </c>
      <c r="S420" t="str">
        <f t="shared" si="83"/>
        <v/>
      </c>
      <c r="T420" t="str">
        <f t="shared" si="83"/>
        <v/>
      </c>
      <c r="U420" t="str">
        <f t="shared" si="83"/>
        <v/>
      </c>
    </row>
    <row r="421" spans="1:21" x14ac:dyDescent="0.25">
      <c r="A421" t="str">
        <f>Database!A421</f>
        <v>NJD</v>
      </c>
      <c r="B421" t="str">
        <f>Database!F421</f>
        <v>CAN</v>
      </c>
      <c r="C421">
        <f>Database!G421</f>
        <v>863333</v>
      </c>
      <c r="D421" t="str">
        <f t="shared" si="82"/>
        <v/>
      </c>
      <c r="E421" t="str">
        <f t="shared" si="82"/>
        <v/>
      </c>
      <c r="F421" t="str">
        <f t="shared" si="82"/>
        <v/>
      </c>
      <c r="G421">
        <f t="shared" si="82"/>
        <v>863333</v>
      </c>
      <c r="H421" t="str">
        <f t="shared" si="82"/>
        <v/>
      </c>
      <c r="I421" t="str">
        <f t="shared" si="82"/>
        <v/>
      </c>
      <c r="J421" t="str">
        <f t="shared" si="82"/>
        <v/>
      </c>
      <c r="K421" t="str">
        <f t="shared" si="82"/>
        <v/>
      </c>
      <c r="L421" t="str">
        <f t="shared" si="82"/>
        <v/>
      </c>
      <c r="M421" t="str">
        <f t="shared" si="83"/>
        <v/>
      </c>
      <c r="N421" t="str">
        <f t="shared" si="83"/>
        <v/>
      </c>
      <c r="O421" t="str">
        <f t="shared" si="83"/>
        <v/>
      </c>
      <c r="P421" t="str">
        <f t="shared" si="83"/>
        <v/>
      </c>
      <c r="Q421" t="str">
        <f t="shared" si="83"/>
        <v/>
      </c>
      <c r="R421" t="str">
        <f t="shared" si="83"/>
        <v/>
      </c>
      <c r="S421" t="str">
        <f t="shared" si="83"/>
        <v/>
      </c>
      <c r="T421" t="str">
        <f t="shared" si="83"/>
        <v/>
      </c>
      <c r="U421" t="str">
        <f t="shared" si="83"/>
        <v/>
      </c>
    </row>
    <row r="422" spans="1:21" x14ac:dyDescent="0.25">
      <c r="A422" t="str">
        <f>Database!A422</f>
        <v>NJD</v>
      </c>
      <c r="B422" t="str">
        <f>Database!F422</f>
        <v>CZE</v>
      </c>
      <c r="C422">
        <f>Database!G422</f>
        <v>3400000</v>
      </c>
      <c r="D422" t="str">
        <f t="shared" ref="D422:L431" si="84">IF($B422=D$1,$C422,"")</f>
        <v/>
      </c>
      <c r="E422" t="str">
        <f t="shared" si="84"/>
        <v/>
      </c>
      <c r="F422" t="str">
        <f t="shared" si="84"/>
        <v/>
      </c>
      <c r="G422" t="str">
        <f t="shared" si="84"/>
        <v/>
      </c>
      <c r="H422" t="str">
        <f t="shared" si="84"/>
        <v/>
      </c>
      <c r="I422">
        <f t="shared" si="84"/>
        <v>3400000</v>
      </c>
      <c r="J422" t="str">
        <f t="shared" si="84"/>
        <v/>
      </c>
      <c r="K422" t="str">
        <f t="shared" si="84"/>
        <v/>
      </c>
      <c r="L422" t="str">
        <f t="shared" si="84"/>
        <v/>
      </c>
      <c r="M422" t="str">
        <f t="shared" ref="M422:U431" si="85">IF($B422=M$1,$C422,"")</f>
        <v/>
      </c>
      <c r="N422" t="str">
        <f t="shared" si="85"/>
        <v/>
      </c>
      <c r="O422" t="str">
        <f t="shared" si="85"/>
        <v/>
      </c>
      <c r="P422" t="str">
        <f t="shared" si="85"/>
        <v/>
      </c>
      <c r="Q422" t="str">
        <f t="shared" si="85"/>
        <v/>
      </c>
      <c r="R422" t="str">
        <f t="shared" si="85"/>
        <v/>
      </c>
      <c r="S422" t="str">
        <f t="shared" si="85"/>
        <v/>
      </c>
      <c r="T422" t="str">
        <f t="shared" si="85"/>
        <v/>
      </c>
      <c r="U422" t="str">
        <f t="shared" si="85"/>
        <v/>
      </c>
    </row>
    <row r="423" spans="1:21" x14ac:dyDescent="0.25">
      <c r="A423" t="str">
        <f>Database!A423</f>
        <v>NJD</v>
      </c>
      <c r="B423" t="str">
        <f>Database!F423</f>
        <v>BLR</v>
      </c>
      <c r="C423">
        <f>Database!G423</f>
        <v>2000000</v>
      </c>
      <c r="D423" t="str">
        <f t="shared" si="84"/>
        <v/>
      </c>
      <c r="E423">
        <f t="shared" si="84"/>
        <v>2000000</v>
      </c>
      <c r="F423" t="str">
        <f t="shared" si="84"/>
        <v/>
      </c>
      <c r="G423" t="str">
        <f t="shared" si="84"/>
        <v/>
      </c>
      <c r="H423" t="str">
        <f t="shared" si="84"/>
        <v/>
      </c>
      <c r="I423" t="str">
        <f t="shared" si="84"/>
        <v/>
      </c>
      <c r="J423" t="str">
        <f t="shared" si="84"/>
        <v/>
      </c>
      <c r="K423" t="str">
        <f t="shared" si="84"/>
        <v/>
      </c>
      <c r="L423" t="str">
        <f t="shared" si="84"/>
        <v/>
      </c>
      <c r="M423" t="str">
        <f t="shared" si="85"/>
        <v/>
      </c>
      <c r="N423" t="str">
        <f t="shared" si="85"/>
        <v/>
      </c>
      <c r="O423" t="str">
        <f t="shared" si="85"/>
        <v/>
      </c>
      <c r="P423" t="str">
        <f t="shared" si="85"/>
        <v/>
      </c>
      <c r="Q423" t="str">
        <f t="shared" si="85"/>
        <v/>
      </c>
      <c r="R423" t="str">
        <f t="shared" si="85"/>
        <v/>
      </c>
      <c r="S423" t="str">
        <f t="shared" si="85"/>
        <v/>
      </c>
      <c r="T423" t="str">
        <f t="shared" si="85"/>
        <v/>
      </c>
      <c r="U423" t="str">
        <f t="shared" si="85"/>
        <v/>
      </c>
    </row>
    <row r="424" spans="1:21" x14ac:dyDescent="0.25">
      <c r="A424" t="str">
        <f>Database!A424</f>
        <v>NSH</v>
      </c>
      <c r="B424" t="str">
        <f>Database!F424</f>
        <v>CAN</v>
      </c>
      <c r="C424">
        <f>Database!G424</f>
        <v>733333</v>
      </c>
      <c r="D424" t="str">
        <f t="shared" si="84"/>
        <v/>
      </c>
      <c r="E424" t="str">
        <f t="shared" si="84"/>
        <v/>
      </c>
      <c r="F424" t="str">
        <f t="shared" si="84"/>
        <v/>
      </c>
      <c r="G424">
        <f t="shared" si="84"/>
        <v>733333</v>
      </c>
      <c r="H424" t="str">
        <f t="shared" si="84"/>
        <v/>
      </c>
      <c r="I424" t="str">
        <f t="shared" si="84"/>
        <v/>
      </c>
      <c r="J424" t="str">
        <f t="shared" si="84"/>
        <v/>
      </c>
      <c r="K424" t="str">
        <f t="shared" si="84"/>
        <v/>
      </c>
      <c r="L424" t="str">
        <f t="shared" si="84"/>
        <v/>
      </c>
      <c r="M424" t="str">
        <f t="shared" si="85"/>
        <v/>
      </c>
      <c r="N424" t="str">
        <f t="shared" si="85"/>
        <v/>
      </c>
      <c r="O424" t="str">
        <f t="shared" si="85"/>
        <v/>
      </c>
      <c r="P424" t="str">
        <f t="shared" si="85"/>
        <v/>
      </c>
      <c r="Q424" t="str">
        <f t="shared" si="85"/>
        <v/>
      </c>
      <c r="R424" t="str">
        <f t="shared" si="85"/>
        <v/>
      </c>
      <c r="S424" t="str">
        <f t="shared" si="85"/>
        <v/>
      </c>
      <c r="T424" t="str">
        <f t="shared" si="85"/>
        <v/>
      </c>
      <c r="U424" t="str">
        <f t="shared" si="85"/>
        <v/>
      </c>
    </row>
    <row r="425" spans="1:21" x14ac:dyDescent="0.25">
      <c r="A425" t="str">
        <f>Database!A425</f>
        <v>NSH</v>
      </c>
      <c r="B425" t="str">
        <f>Database!F425</f>
        <v>CAN</v>
      </c>
      <c r="C425">
        <f>Database!G425</f>
        <v>2857143</v>
      </c>
      <c r="D425" t="str">
        <f t="shared" si="84"/>
        <v/>
      </c>
      <c r="E425" t="str">
        <f t="shared" si="84"/>
        <v/>
      </c>
      <c r="F425" t="str">
        <f t="shared" si="84"/>
        <v/>
      </c>
      <c r="G425">
        <f t="shared" si="84"/>
        <v>2857143</v>
      </c>
      <c r="H425" t="str">
        <f t="shared" si="84"/>
        <v/>
      </c>
      <c r="I425" t="str">
        <f t="shared" si="84"/>
        <v/>
      </c>
      <c r="J425" t="str">
        <f t="shared" si="84"/>
        <v/>
      </c>
      <c r="K425" t="str">
        <f t="shared" si="84"/>
        <v/>
      </c>
      <c r="L425" t="str">
        <f t="shared" si="84"/>
        <v/>
      </c>
      <c r="M425" t="str">
        <f t="shared" si="85"/>
        <v/>
      </c>
      <c r="N425" t="str">
        <f t="shared" si="85"/>
        <v/>
      </c>
      <c r="O425" t="str">
        <f t="shared" si="85"/>
        <v/>
      </c>
      <c r="P425" t="str">
        <f t="shared" si="85"/>
        <v/>
      </c>
      <c r="Q425" t="str">
        <f t="shared" si="85"/>
        <v/>
      </c>
      <c r="R425" t="str">
        <f t="shared" si="85"/>
        <v/>
      </c>
      <c r="S425" t="str">
        <f t="shared" si="85"/>
        <v/>
      </c>
      <c r="T425" t="str">
        <f t="shared" si="85"/>
        <v/>
      </c>
      <c r="U425" t="str">
        <f t="shared" si="85"/>
        <v/>
      </c>
    </row>
    <row r="426" spans="1:21" x14ac:dyDescent="0.25">
      <c r="A426" t="str">
        <f>Database!A426</f>
        <v>NSH</v>
      </c>
      <c r="B426" t="str">
        <f>Database!F426</f>
        <v>CAN</v>
      </c>
      <c r="C426">
        <f>Database!G426</f>
        <v>733333</v>
      </c>
      <c r="D426" t="str">
        <f t="shared" si="84"/>
        <v/>
      </c>
      <c r="E426" t="str">
        <f t="shared" si="84"/>
        <v/>
      </c>
      <c r="F426" t="str">
        <f t="shared" si="84"/>
        <v/>
      </c>
      <c r="G426">
        <f t="shared" si="84"/>
        <v>733333</v>
      </c>
      <c r="H426" t="str">
        <f t="shared" si="84"/>
        <v/>
      </c>
      <c r="I426" t="str">
        <f t="shared" si="84"/>
        <v/>
      </c>
      <c r="J426" t="str">
        <f t="shared" si="84"/>
        <v/>
      </c>
      <c r="K426" t="str">
        <f t="shared" si="84"/>
        <v/>
      </c>
      <c r="L426" t="str">
        <f t="shared" si="84"/>
        <v/>
      </c>
      <c r="M426" t="str">
        <f t="shared" si="85"/>
        <v/>
      </c>
      <c r="N426" t="str">
        <f t="shared" si="85"/>
        <v/>
      </c>
      <c r="O426" t="str">
        <f t="shared" si="85"/>
        <v/>
      </c>
      <c r="P426" t="str">
        <f t="shared" si="85"/>
        <v/>
      </c>
      <c r="Q426" t="str">
        <f t="shared" si="85"/>
        <v/>
      </c>
      <c r="R426" t="str">
        <f t="shared" si="85"/>
        <v/>
      </c>
      <c r="S426" t="str">
        <f t="shared" si="85"/>
        <v/>
      </c>
      <c r="T426" t="str">
        <f t="shared" si="85"/>
        <v/>
      </c>
      <c r="U426" t="str">
        <f t="shared" si="85"/>
        <v/>
      </c>
    </row>
    <row r="427" spans="1:21" x14ac:dyDescent="0.25">
      <c r="A427" t="str">
        <f>Database!A427</f>
        <v>NSH</v>
      </c>
      <c r="B427" t="str">
        <f>Database!F427</f>
        <v>CAN</v>
      </c>
      <c r="C427">
        <f>Database!G427</f>
        <v>2400000</v>
      </c>
      <c r="D427" t="str">
        <f t="shared" si="84"/>
        <v/>
      </c>
      <c r="E427" t="str">
        <f t="shared" si="84"/>
        <v/>
      </c>
      <c r="F427" t="str">
        <f t="shared" si="84"/>
        <v/>
      </c>
      <c r="G427">
        <f t="shared" si="84"/>
        <v>2400000</v>
      </c>
      <c r="H427" t="str">
        <f t="shared" si="84"/>
        <v/>
      </c>
      <c r="I427" t="str">
        <f t="shared" si="84"/>
        <v/>
      </c>
      <c r="J427" t="str">
        <f t="shared" si="84"/>
        <v/>
      </c>
      <c r="K427" t="str">
        <f t="shared" si="84"/>
        <v/>
      </c>
      <c r="L427" t="str">
        <f t="shared" si="84"/>
        <v/>
      </c>
      <c r="M427" t="str">
        <f t="shared" si="85"/>
        <v/>
      </c>
      <c r="N427" t="str">
        <f t="shared" si="85"/>
        <v/>
      </c>
      <c r="O427" t="str">
        <f t="shared" si="85"/>
        <v/>
      </c>
      <c r="P427" t="str">
        <f t="shared" si="85"/>
        <v/>
      </c>
      <c r="Q427" t="str">
        <f t="shared" si="85"/>
        <v/>
      </c>
      <c r="R427" t="str">
        <f t="shared" si="85"/>
        <v/>
      </c>
      <c r="S427" t="str">
        <f t="shared" si="85"/>
        <v/>
      </c>
      <c r="T427" t="str">
        <f t="shared" si="85"/>
        <v/>
      </c>
      <c r="U427" t="str">
        <f t="shared" si="85"/>
        <v/>
      </c>
    </row>
    <row r="428" spans="1:21" x14ac:dyDescent="0.25">
      <c r="A428" t="str">
        <f>Database!A428</f>
        <v>NSH</v>
      </c>
      <c r="B428" t="str">
        <f>Database!F428</f>
        <v>FIN</v>
      </c>
      <c r="C428">
        <f>Database!G428</f>
        <v>1450000</v>
      </c>
      <c r="D428" t="str">
        <f t="shared" si="84"/>
        <v/>
      </c>
      <c r="E428" t="str">
        <f t="shared" si="84"/>
        <v/>
      </c>
      <c r="F428" t="str">
        <f t="shared" si="84"/>
        <v/>
      </c>
      <c r="G428" t="str">
        <f t="shared" si="84"/>
        <v/>
      </c>
      <c r="H428" t="str">
        <f t="shared" si="84"/>
        <v/>
      </c>
      <c r="I428" t="str">
        <f t="shared" si="84"/>
        <v/>
      </c>
      <c r="J428" t="str">
        <f t="shared" si="84"/>
        <v/>
      </c>
      <c r="K428" t="str">
        <f t="shared" si="84"/>
        <v/>
      </c>
      <c r="L428">
        <f t="shared" si="84"/>
        <v>1450000</v>
      </c>
      <c r="M428" t="str">
        <f t="shared" si="85"/>
        <v/>
      </c>
      <c r="N428" t="str">
        <f t="shared" si="85"/>
        <v/>
      </c>
      <c r="O428" t="str">
        <f t="shared" si="85"/>
        <v/>
      </c>
      <c r="P428" t="str">
        <f t="shared" si="85"/>
        <v/>
      </c>
      <c r="Q428" t="str">
        <f t="shared" si="85"/>
        <v/>
      </c>
      <c r="R428" t="str">
        <f t="shared" si="85"/>
        <v/>
      </c>
      <c r="S428" t="str">
        <f t="shared" si="85"/>
        <v/>
      </c>
      <c r="T428" t="str">
        <f t="shared" si="85"/>
        <v/>
      </c>
      <c r="U428" t="str">
        <f t="shared" si="85"/>
        <v/>
      </c>
    </row>
    <row r="429" spans="1:21" x14ac:dyDescent="0.25">
      <c r="A429" t="str">
        <f>Database!A429</f>
        <v>NSH</v>
      </c>
      <c r="B429" t="str">
        <f>Database!F429</f>
        <v>SWE</v>
      </c>
      <c r="C429">
        <f>Database!G429</f>
        <v>8500000</v>
      </c>
      <c r="D429" t="str">
        <f t="shared" si="84"/>
        <v/>
      </c>
      <c r="E429" t="str">
        <f t="shared" si="84"/>
        <v/>
      </c>
      <c r="F429" t="str">
        <f t="shared" si="84"/>
        <v/>
      </c>
      <c r="G429" t="str">
        <f t="shared" si="84"/>
        <v/>
      </c>
      <c r="H429" t="str">
        <f t="shared" si="84"/>
        <v/>
      </c>
      <c r="I429" t="str">
        <f t="shared" si="84"/>
        <v/>
      </c>
      <c r="J429" t="str">
        <f t="shared" si="84"/>
        <v/>
      </c>
      <c r="K429" t="str">
        <f t="shared" si="84"/>
        <v/>
      </c>
      <c r="L429" t="str">
        <f t="shared" si="84"/>
        <v/>
      </c>
      <c r="M429" t="str">
        <f t="shared" si="85"/>
        <v/>
      </c>
      <c r="N429" t="str">
        <f t="shared" si="85"/>
        <v/>
      </c>
      <c r="O429" t="str">
        <f t="shared" si="85"/>
        <v/>
      </c>
      <c r="P429" t="str">
        <f t="shared" si="85"/>
        <v/>
      </c>
      <c r="Q429" t="str">
        <f t="shared" si="85"/>
        <v/>
      </c>
      <c r="R429" t="str">
        <f t="shared" si="85"/>
        <v/>
      </c>
      <c r="S429">
        <f t="shared" si="85"/>
        <v>8500000</v>
      </c>
      <c r="T429" t="str">
        <f t="shared" si="85"/>
        <v/>
      </c>
      <c r="U429" t="str">
        <f t="shared" si="85"/>
        <v/>
      </c>
    </row>
    <row r="430" spans="1:21" x14ac:dyDescent="0.25">
      <c r="A430" t="str">
        <f>Database!A430</f>
        <v>NSH</v>
      </c>
      <c r="B430" t="str">
        <f>Database!F430</f>
        <v>CAN</v>
      </c>
      <c r="C430">
        <f>Database!G430</f>
        <v>2000000</v>
      </c>
      <c r="D430" t="str">
        <f t="shared" si="84"/>
        <v/>
      </c>
      <c r="E430" t="str">
        <f t="shared" si="84"/>
        <v/>
      </c>
      <c r="F430" t="str">
        <f t="shared" si="84"/>
        <v/>
      </c>
      <c r="G430">
        <f t="shared" si="84"/>
        <v>2000000</v>
      </c>
      <c r="H430" t="str">
        <f t="shared" si="84"/>
        <v/>
      </c>
      <c r="I430" t="str">
        <f t="shared" si="84"/>
        <v/>
      </c>
      <c r="J430" t="str">
        <f t="shared" si="84"/>
        <v/>
      </c>
      <c r="K430" t="str">
        <f t="shared" si="84"/>
        <v/>
      </c>
      <c r="L430" t="str">
        <f t="shared" si="84"/>
        <v/>
      </c>
      <c r="M430" t="str">
        <f t="shared" si="85"/>
        <v/>
      </c>
      <c r="N430" t="str">
        <f t="shared" si="85"/>
        <v/>
      </c>
      <c r="O430" t="str">
        <f t="shared" si="85"/>
        <v/>
      </c>
      <c r="P430" t="str">
        <f t="shared" si="85"/>
        <v/>
      </c>
      <c r="Q430" t="str">
        <f t="shared" si="85"/>
        <v/>
      </c>
      <c r="R430" t="str">
        <f t="shared" si="85"/>
        <v/>
      </c>
      <c r="S430" t="str">
        <f t="shared" si="85"/>
        <v/>
      </c>
      <c r="T430" t="str">
        <f t="shared" si="85"/>
        <v/>
      </c>
      <c r="U430" t="str">
        <f t="shared" si="85"/>
        <v/>
      </c>
    </row>
    <row r="431" spans="1:21" x14ac:dyDescent="0.25">
      <c r="A431" t="str">
        <f>Database!A431</f>
        <v>NSH</v>
      </c>
      <c r="B431" t="str">
        <f>Database!F431</f>
        <v>USA</v>
      </c>
      <c r="C431">
        <f>Database!G431</f>
        <v>750000</v>
      </c>
      <c r="D431" t="str">
        <f t="shared" si="84"/>
        <v/>
      </c>
      <c r="E431" t="str">
        <f t="shared" si="84"/>
        <v/>
      </c>
      <c r="F431" t="str">
        <f t="shared" si="84"/>
        <v/>
      </c>
      <c r="G431" t="str">
        <f t="shared" si="84"/>
        <v/>
      </c>
      <c r="H431" t="str">
        <f t="shared" si="84"/>
        <v/>
      </c>
      <c r="I431" t="str">
        <f t="shared" si="84"/>
        <v/>
      </c>
      <c r="J431" t="str">
        <f t="shared" si="84"/>
        <v/>
      </c>
      <c r="K431" t="str">
        <f t="shared" si="84"/>
        <v/>
      </c>
      <c r="L431" t="str">
        <f t="shared" si="84"/>
        <v/>
      </c>
      <c r="M431" t="str">
        <f t="shared" si="85"/>
        <v/>
      </c>
      <c r="N431" t="str">
        <f t="shared" si="85"/>
        <v/>
      </c>
      <c r="O431" t="str">
        <f t="shared" si="85"/>
        <v/>
      </c>
      <c r="P431" t="str">
        <f t="shared" si="85"/>
        <v/>
      </c>
      <c r="Q431" t="str">
        <f t="shared" si="85"/>
        <v/>
      </c>
      <c r="R431" t="str">
        <f t="shared" si="85"/>
        <v/>
      </c>
      <c r="S431" t="str">
        <f t="shared" si="85"/>
        <v/>
      </c>
      <c r="T431">
        <f t="shared" si="85"/>
        <v>750000</v>
      </c>
      <c r="U431" t="str">
        <f t="shared" si="85"/>
        <v/>
      </c>
    </row>
    <row r="432" spans="1:21" x14ac:dyDescent="0.25">
      <c r="A432" t="str">
        <f>Database!A432</f>
        <v>NSH</v>
      </c>
      <c r="B432" t="str">
        <f>Database!F432</f>
        <v>USA</v>
      </c>
      <c r="C432">
        <f>Database!G432</f>
        <v>762500</v>
      </c>
      <c r="D432" t="str">
        <f t="shared" ref="D432:L441" si="86">IF($B432=D$1,$C432,"")</f>
        <v/>
      </c>
      <c r="E432" t="str">
        <f t="shared" si="86"/>
        <v/>
      </c>
      <c r="F432" t="str">
        <f t="shared" si="86"/>
        <v/>
      </c>
      <c r="G432" t="str">
        <f t="shared" si="86"/>
        <v/>
      </c>
      <c r="H432" t="str">
        <f t="shared" si="86"/>
        <v/>
      </c>
      <c r="I432" t="str">
        <f t="shared" si="86"/>
        <v/>
      </c>
      <c r="J432" t="str">
        <f t="shared" si="86"/>
        <v/>
      </c>
      <c r="K432" t="str">
        <f t="shared" si="86"/>
        <v/>
      </c>
      <c r="L432" t="str">
        <f t="shared" si="86"/>
        <v/>
      </c>
      <c r="M432" t="str">
        <f t="shared" ref="M432:U441" si="87">IF($B432=M$1,$C432,"")</f>
        <v/>
      </c>
      <c r="N432" t="str">
        <f t="shared" si="87"/>
        <v/>
      </c>
      <c r="O432" t="str">
        <f t="shared" si="87"/>
        <v/>
      </c>
      <c r="P432" t="str">
        <f t="shared" si="87"/>
        <v/>
      </c>
      <c r="Q432" t="str">
        <f t="shared" si="87"/>
        <v/>
      </c>
      <c r="R432" t="str">
        <f t="shared" si="87"/>
        <v/>
      </c>
      <c r="S432" t="str">
        <f t="shared" si="87"/>
        <v/>
      </c>
      <c r="T432">
        <f t="shared" si="87"/>
        <v>762500</v>
      </c>
      <c r="U432" t="str">
        <f t="shared" si="87"/>
        <v/>
      </c>
    </row>
    <row r="433" spans="1:21" x14ac:dyDescent="0.25">
      <c r="A433" t="str">
        <f>Database!A433</f>
        <v>NSH</v>
      </c>
      <c r="B433" t="str">
        <f>Database!F433</f>
        <v>FIN</v>
      </c>
      <c r="C433">
        <f>Database!G433</f>
        <v>5000000</v>
      </c>
      <c r="D433" t="str">
        <f t="shared" si="86"/>
        <v/>
      </c>
      <c r="E433" t="str">
        <f t="shared" si="86"/>
        <v/>
      </c>
      <c r="F433" t="str">
        <f t="shared" si="86"/>
        <v/>
      </c>
      <c r="G433" t="str">
        <f t="shared" si="86"/>
        <v/>
      </c>
      <c r="H433" t="str">
        <f t="shared" si="86"/>
        <v/>
      </c>
      <c r="I433" t="str">
        <f t="shared" si="86"/>
        <v/>
      </c>
      <c r="J433" t="str">
        <f t="shared" si="86"/>
        <v/>
      </c>
      <c r="K433" t="str">
        <f t="shared" si="86"/>
        <v/>
      </c>
      <c r="L433">
        <f t="shared" si="86"/>
        <v>5000000</v>
      </c>
      <c r="M433" t="str">
        <f t="shared" si="87"/>
        <v/>
      </c>
      <c r="N433" t="str">
        <f t="shared" si="87"/>
        <v/>
      </c>
      <c r="O433" t="str">
        <f t="shared" si="87"/>
        <v/>
      </c>
      <c r="P433" t="str">
        <f t="shared" si="87"/>
        <v/>
      </c>
      <c r="Q433" t="str">
        <f t="shared" si="87"/>
        <v/>
      </c>
      <c r="R433" t="str">
        <f t="shared" si="87"/>
        <v/>
      </c>
      <c r="S433" t="str">
        <f t="shared" si="87"/>
        <v/>
      </c>
      <c r="T433" t="str">
        <f t="shared" si="87"/>
        <v/>
      </c>
      <c r="U433" t="str">
        <f t="shared" si="87"/>
        <v/>
      </c>
    </row>
    <row r="434" spans="1:21" x14ac:dyDescent="0.25">
      <c r="A434" t="str">
        <f>Database!A434</f>
        <v>NSH</v>
      </c>
      <c r="B434" t="str">
        <f>Database!F434</f>
        <v>USA</v>
      </c>
      <c r="C434">
        <f>Database!G434</f>
        <v>762500</v>
      </c>
      <c r="D434" t="str">
        <f t="shared" si="86"/>
        <v/>
      </c>
      <c r="E434" t="str">
        <f t="shared" si="86"/>
        <v/>
      </c>
      <c r="F434" t="str">
        <f t="shared" si="86"/>
        <v/>
      </c>
      <c r="G434" t="str">
        <f t="shared" si="86"/>
        <v/>
      </c>
      <c r="H434" t="str">
        <f t="shared" si="86"/>
        <v/>
      </c>
      <c r="I434" t="str">
        <f t="shared" si="86"/>
        <v/>
      </c>
      <c r="J434" t="str">
        <f t="shared" si="86"/>
        <v/>
      </c>
      <c r="K434" t="str">
        <f t="shared" si="86"/>
        <v/>
      </c>
      <c r="L434" t="str">
        <f t="shared" si="86"/>
        <v/>
      </c>
      <c r="M434" t="str">
        <f t="shared" si="87"/>
        <v/>
      </c>
      <c r="N434" t="str">
        <f t="shared" si="87"/>
        <v/>
      </c>
      <c r="O434" t="str">
        <f t="shared" si="87"/>
        <v/>
      </c>
      <c r="P434" t="str">
        <f t="shared" si="87"/>
        <v/>
      </c>
      <c r="Q434" t="str">
        <f t="shared" si="87"/>
        <v/>
      </c>
      <c r="R434" t="str">
        <f t="shared" si="87"/>
        <v/>
      </c>
      <c r="S434" t="str">
        <f t="shared" si="87"/>
        <v/>
      </c>
      <c r="T434">
        <f t="shared" si="87"/>
        <v>762500</v>
      </c>
      <c r="U434" t="str">
        <f t="shared" si="87"/>
        <v/>
      </c>
    </row>
    <row r="435" spans="1:21" x14ac:dyDescent="0.25">
      <c r="A435" t="str">
        <f>Database!A435</f>
        <v>NSH</v>
      </c>
      <c r="B435" t="str">
        <f>Database!F435</f>
        <v>FIN</v>
      </c>
      <c r="C435">
        <f>Database!G435</f>
        <v>1500000</v>
      </c>
      <c r="D435" t="str">
        <f t="shared" si="86"/>
        <v/>
      </c>
      <c r="E435" t="str">
        <f t="shared" si="86"/>
        <v/>
      </c>
      <c r="F435" t="str">
        <f t="shared" si="86"/>
        <v/>
      </c>
      <c r="G435" t="str">
        <f t="shared" si="86"/>
        <v/>
      </c>
      <c r="H435" t="str">
        <f t="shared" si="86"/>
        <v/>
      </c>
      <c r="I435" t="str">
        <f t="shared" si="86"/>
        <v/>
      </c>
      <c r="J435" t="str">
        <f t="shared" si="86"/>
        <v/>
      </c>
      <c r="K435" t="str">
        <f t="shared" si="86"/>
        <v/>
      </c>
      <c r="L435">
        <f t="shared" si="86"/>
        <v>1500000</v>
      </c>
      <c r="M435" t="str">
        <f t="shared" si="87"/>
        <v/>
      </c>
      <c r="N435" t="str">
        <f t="shared" si="87"/>
        <v/>
      </c>
      <c r="O435" t="str">
        <f t="shared" si="87"/>
        <v/>
      </c>
      <c r="P435" t="str">
        <f t="shared" si="87"/>
        <v/>
      </c>
      <c r="Q435" t="str">
        <f t="shared" si="87"/>
        <v/>
      </c>
      <c r="R435" t="str">
        <f t="shared" si="87"/>
        <v/>
      </c>
      <c r="S435" t="str">
        <f t="shared" si="87"/>
        <v/>
      </c>
      <c r="T435" t="str">
        <f t="shared" si="87"/>
        <v/>
      </c>
      <c r="U435" t="str">
        <f t="shared" si="87"/>
        <v/>
      </c>
    </row>
    <row r="436" spans="1:21" x14ac:dyDescent="0.25">
      <c r="A436" t="str">
        <f>Database!A436</f>
        <v>NSH</v>
      </c>
      <c r="B436" t="str">
        <f>Database!F436</f>
        <v>USA</v>
      </c>
      <c r="C436">
        <f>Database!G436</f>
        <v>750000</v>
      </c>
      <c r="D436" t="str">
        <f t="shared" si="86"/>
        <v/>
      </c>
      <c r="E436" t="str">
        <f t="shared" si="86"/>
        <v/>
      </c>
      <c r="F436" t="str">
        <f t="shared" si="86"/>
        <v/>
      </c>
      <c r="G436" t="str">
        <f t="shared" si="86"/>
        <v/>
      </c>
      <c r="H436" t="str">
        <f t="shared" si="86"/>
        <v/>
      </c>
      <c r="I436" t="str">
        <f t="shared" si="86"/>
        <v/>
      </c>
      <c r="J436" t="str">
        <f t="shared" si="86"/>
        <v/>
      </c>
      <c r="K436" t="str">
        <f t="shared" si="86"/>
        <v/>
      </c>
      <c r="L436" t="str">
        <f t="shared" si="86"/>
        <v/>
      </c>
      <c r="M436" t="str">
        <f t="shared" si="87"/>
        <v/>
      </c>
      <c r="N436" t="str">
        <f t="shared" si="87"/>
        <v/>
      </c>
      <c r="O436" t="str">
        <f t="shared" si="87"/>
        <v/>
      </c>
      <c r="P436" t="str">
        <f t="shared" si="87"/>
        <v/>
      </c>
      <c r="Q436" t="str">
        <f t="shared" si="87"/>
        <v/>
      </c>
      <c r="R436" t="str">
        <f t="shared" si="87"/>
        <v/>
      </c>
      <c r="S436" t="str">
        <f t="shared" si="87"/>
        <v/>
      </c>
      <c r="T436">
        <f t="shared" si="87"/>
        <v>750000</v>
      </c>
      <c r="U436" t="str">
        <f t="shared" si="87"/>
        <v/>
      </c>
    </row>
    <row r="437" spans="1:21" x14ac:dyDescent="0.25">
      <c r="A437" t="str">
        <f>Database!A437</f>
        <v>NSH</v>
      </c>
      <c r="B437" t="str">
        <f>Database!F437</f>
        <v>CAN</v>
      </c>
      <c r="C437">
        <f>Database!G437</f>
        <v>900000</v>
      </c>
      <c r="D437" t="str">
        <f t="shared" si="86"/>
        <v/>
      </c>
      <c r="E437" t="str">
        <f t="shared" si="86"/>
        <v/>
      </c>
      <c r="F437" t="str">
        <f t="shared" si="86"/>
        <v/>
      </c>
      <c r="G437">
        <f t="shared" si="86"/>
        <v>900000</v>
      </c>
      <c r="H437" t="str">
        <f t="shared" si="86"/>
        <v/>
      </c>
      <c r="I437" t="str">
        <f t="shared" si="86"/>
        <v/>
      </c>
      <c r="J437" t="str">
        <f t="shared" si="86"/>
        <v/>
      </c>
      <c r="K437" t="str">
        <f t="shared" si="86"/>
        <v/>
      </c>
      <c r="L437" t="str">
        <f t="shared" si="86"/>
        <v/>
      </c>
      <c r="M437" t="str">
        <f t="shared" si="87"/>
        <v/>
      </c>
      <c r="N437" t="str">
        <f t="shared" si="87"/>
        <v/>
      </c>
      <c r="O437" t="str">
        <f t="shared" si="87"/>
        <v/>
      </c>
      <c r="P437" t="str">
        <f t="shared" si="87"/>
        <v/>
      </c>
      <c r="Q437" t="str">
        <f t="shared" si="87"/>
        <v/>
      </c>
      <c r="R437" t="str">
        <f t="shared" si="87"/>
        <v/>
      </c>
      <c r="S437" t="str">
        <f t="shared" si="87"/>
        <v/>
      </c>
      <c r="T437" t="str">
        <f t="shared" si="87"/>
        <v/>
      </c>
      <c r="U437" t="str">
        <f t="shared" si="87"/>
        <v/>
      </c>
    </row>
    <row r="438" spans="1:21" x14ac:dyDescent="0.25">
      <c r="A438" t="str">
        <f>Database!A438</f>
        <v>NSH</v>
      </c>
      <c r="B438" t="str">
        <f>Database!F438</f>
        <v>CAN</v>
      </c>
      <c r="C438">
        <f>Database!G438</f>
        <v>750000</v>
      </c>
      <c r="D438" t="str">
        <f t="shared" si="86"/>
        <v/>
      </c>
      <c r="E438" t="str">
        <f t="shared" si="86"/>
        <v/>
      </c>
      <c r="F438" t="str">
        <f t="shared" si="86"/>
        <v/>
      </c>
      <c r="G438">
        <f t="shared" si="86"/>
        <v>750000</v>
      </c>
      <c r="H438" t="str">
        <f t="shared" si="86"/>
        <v/>
      </c>
      <c r="I438" t="str">
        <f t="shared" si="86"/>
        <v/>
      </c>
      <c r="J438" t="str">
        <f t="shared" si="86"/>
        <v/>
      </c>
      <c r="K438" t="str">
        <f t="shared" si="86"/>
        <v/>
      </c>
      <c r="L438" t="str">
        <f t="shared" si="86"/>
        <v/>
      </c>
      <c r="M438" t="str">
        <f t="shared" si="87"/>
        <v/>
      </c>
      <c r="N438" t="str">
        <f t="shared" si="87"/>
        <v/>
      </c>
      <c r="O438" t="str">
        <f t="shared" si="87"/>
        <v/>
      </c>
      <c r="P438" t="str">
        <f t="shared" si="87"/>
        <v/>
      </c>
      <c r="Q438" t="str">
        <f t="shared" si="87"/>
        <v/>
      </c>
      <c r="R438" t="str">
        <f t="shared" si="87"/>
        <v/>
      </c>
      <c r="S438" t="str">
        <f t="shared" si="87"/>
        <v/>
      </c>
      <c r="T438" t="str">
        <f t="shared" si="87"/>
        <v/>
      </c>
      <c r="U438" t="str">
        <f t="shared" si="87"/>
        <v/>
      </c>
    </row>
    <row r="439" spans="1:21" x14ac:dyDescent="0.25">
      <c r="A439" t="str">
        <f>Database!A439</f>
        <v>NSH</v>
      </c>
      <c r="B439" t="str">
        <f>Database!F439</f>
        <v>FIN</v>
      </c>
      <c r="C439">
        <f>Database!G439</f>
        <v>842500</v>
      </c>
      <c r="D439" t="str">
        <f t="shared" si="86"/>
        <v/>
      </c>
      <c r="E439" t="str">
        <f t="shared" si="86"/>
        <v/>
      </c>
      <c r="F439" t="str">
        <f t="shared" si="86"/>
        <v/>
      </c>
      <c r="G439" t="str">
        <f t="shared" si="86"/>
        <v/>
      </c>
      <c r="H439" t="str">
        <f t="shared" si="86"/>
        <v/>
      </c>
      <c r="I439" t="str">
        <f t="shared" si="86"/>
        <v/>
      </c>
      <c r="J439" t="str">
        <f t="shared" si="86"/>
        <v/>
      </c>
      <c r="K439" t="str">
        <f t="shared" si="86"/>
        <v/>
      </c>
      <c r="L439">
        <f t="shared" si="86"/>
        <v>842500</v>
      </c>
      <c r="M439" t="str">
        <f t="shared" si="87"/>
        <v/>
      </c>
      <c r="N439" t="str">
        <f t="shared" si="87"/>
        <v/>
      </c>
      <c r="O439" t="str">
        <f t="shared" si="87"/>
        <v/>
      </c>
      <c r="P439" t="str">
        <f t="shared" si="87"/>
        <v/>
      </c>
      <c r="Q439" t="str">
        <f t="shared" si="87"/>
        <v/>
      </c>
      <c r="R439" t="str">
        <f t="shared" si="87"/>
        <v/>
      </c>
      <c r="S439" t="str">
        <f t="shared" si="87"/>
        <v/>
      </c>
      <c r="T439" t="str">
        <f t="shared" si="87"/>
        <v/>
      </c>
      <c r="U439" t="str">
        <f t="shared" si="87"/>
        <v/>
      </c>
    </row>
    <row r="440" spans="1:21" x14ac:dyDescent="0.25">
      <c r="A440" t="str">
        <f>Database!A440</f>
        <v>NSH</v>
      </c>
      <c r="B440" t="str">
        <f>Database!F440</f>
        <v>CAN</v>
      </c>
      <c r="C440">
        <f>Database!G440</f>
        <v>8000000</v>
      </c>
      <c r="D440" t="str">
        <f t="shared" si="86"/>
        <v/>
      </c>
      <c r="E440" t="str">
        <f t="shared" si="86"/>
        <v/>
      </c>
      <c r="F440" t="str">
        <f t="shared" si="86"/>
        <v/>
      </c>
      <c r="G440">
        <f t="shared" si="86"/>
        <v>8000000</v>
      </c>
      <c r="H440" t="str">
        <f t="shared" si="86"/>
        <v/>
      </c>
      <c r="I440" t="str">
        <f t="shared" si="86"/>
        <v/>
      </c>
      <c r="J440" t="str">
        <f t="shared" si="86"/>
        <v/>
      </c>
      <c r="K440" t="str">
        <f t="shared" si="86"/>
        <v/>
      </c>
      <c r="L440" t="str">
        <f t="shared" si="86"/>
        <v/>
      </c>
      <c r="M440" t="str">
        <f t="shared" si="87"/>
        <v/>
      </c>
      <c r="N440" t="str">
        <f t="shared" si="87"/>
        <v/>
      </c>
      <c r="O440" t="str">
        <f t="shared" si="87"/>
        <v/>
      </c>
      <c r="P440" t="str">
        <f t="shared" si="87"/>
        <v/>
      </c>
      <c r="Q440" t="str">
        <f t="shared" si="87"/>
        <v/>
      </c>
      <c r="R440" t="str">
        <f t="shared" si="87"/>
        <v/>
      </c>
      <c r="S440" t="str">
        <f t="shared" si="87"/>
        <v/>
      </c>
      <c r="T440" t="str">
        <f t="shared" si="87"/>
        <v/>
      </c>
      <c r="U440" t="str">
        <f t="shared" si="87"/>
        <v/>
      </c>
    </row>
    <row r="441" spans="1:21" x14ac:dyDescent="0.25">
      <c r="A441" t="str">
        <f>Database!A441</f>
        <v>NSH</v>
      </c>
      <c r="B441" t="str">
        <f>Database!F441</f>
        <v>SWE</v>
      </c>
      <c r="C441">
        <f>Database!G441</f>
        <v>6250000</v>
      </c>
      <c r="D441" t="str">
        <f t="shared" si="86"/>
        <v/>
      </c>
      <c r="E441" t="str">
        <f t="shared" si="86"/>
        <v/>
      </c>
      <c r="F441" t="str">
        <f t="shared" si="86"/>
        <v/>
      </c>
      <c r="G441" t="str">
        <f t="shared" si="86"/>
        <v/>
      </c>
      <c r="H441" t="str">
        <f t="shared" si="86"/>
        <v/>
      </c>
      <c r="I441" t="str">
        <f t="shared" si="86"/>
        <v/>
      </c>
      <c r="J441" t="str">
        <f t="shared" si="86"/>
        <v/>
      </c>
      <c r="K441" t="str">
        <f t="shared" si="86"/>
        <v/>
      </c>
      <c r="L441" t="str">
        <f t="shared" si="86"/>
        <v/>
      </c>
      <c r="M441" t="str">
        <f t="shared" si="87"/>
        <v/>
      </c>
      <c r="N441" t="str">
        <f t="shared" si="87"/>
        <v/>
      </c>
      <c r="O441" t="str">
        <f t="shared" si="87"/>
        <v/>
      </c>
      <c r="P441" t="str">
        <f t="shared" si="87"/>
        <v/>
      </c>
      <c r="Q441" t="str">
        <f t="shared" si="87"/>
        <v/>
      </c>
      <c r="R441" t="str">
        <f t="shared" si="87"/>
        <v/>
      </c>
      <c r="S441">
        <f t="shared" si="87"/>
        <v>6250000</v>
      </c>
      <c r="T441" t="str">
        <f t="shared" si="87"/>
        <v/>
      </c>
      <c r="U441" t="str">
        <f t="shared" si="87"/>
        <v/>
      </c>
    </row>
    <row r="442" spans="1:21" x14ac:dyDescent="0.25">
      <c r="A442" t="str">
        <f>Database!A442</f>
        <v>NSH</v>
      </c>
      <c r="B442" t="str">
        <f>Database!F442</f>
        <v>USA</v>
      </c>
      <c r="C442">
        <f>Database!G442</f>
        <v>750000</v>
      </c>
      <c r="D442" t="str">
        <f t="shared" ref="D442:L451" si="88">IF($B442=D$1,$C442,"")</f>
        <v/>
      </c>
      <c r="E442" t="str">
        <f t="shared" si="88"/>
        <v/>
      </c>
      <c r="F442" t="str">
        <f t="shared" si="88"/>
        <v/>
      </c>
      <c r="G442" t="str">
        <f t="shared" si="88"/>
        <v/>
      </c>
      <c r="H442" t="str">
        <f t="shared" si="88"/>
        <v/>
      </c>
      <c r="I442" t="str">
        <f t="shared" si="88"/>
        <v/>
      </c>
      <c r="J442" t="str">
        <f t="shared" si="88"/>
        <v/>
      </c>
      <c r="K442" t="str">
        <f t="shared" si="88"/>
        <v/>
      </c>
      <c r="L442" t="str">
        <f t="shared" si="88"/>
        <v/>
      </c>
      <c r="M442" t="str">
        <f t="shared" ref="M442:U451" si="89">IF($B442=M$1,$C442,"")</f>
        <v/>
      </c>
      <c r="N442" t="str">
        <f t="shared" si="89"/>
        <v/>
      </c>
      <c r="O442" t="str">
        <f t="shared" si="89"/>
        <v/>
      </c>
      <c r="P442" t="str">
        <f t="shared" si="89"/>
        <v/>
      </c>
      <c r="Q442" t="str">
        <f t="shared" si="89"/>
        <v/>
      </c>
      <c r="R442" t="str">
        <f t="shared" si="89"/>
        <v/>
      </c>
      <c r="S442" t="str">
        <f t="shared" si="89"/>
        <v/>
      </c>
      <c r="T442">
        <f t="shared" si="89"/>
        <v>750000</v>
      </c>
      <c r="U442" t="str">
        <f t="shared" si="89"/>
        <v/>
      </c>
    </row>
    <row r="443" spans="1:21" x14ac:dyDescent="0.25">
      <c r="A443" t="str">
        <f>Database!A443</f>
        <v>NSH</v>
      </c>
      <c r="B443" t="str">
        <f>Database!F443</f>
        <v>FIN</v>
      </c>
      <c r="C443">
        <f>Database!G443</f>
        <v>5000000</v>
      </c>
      <c r="D443" t="str">
        <f t="shared" si="88"/>
        <v/>
      </c>
      <c r="E443" t="str">
        <f t="shared" si="88"/>
        <v/>
      </c>
      <c r="F443" t="str">
        <f t="shared" si="88"/>
        <v/>
      </c>
      <c r="G443" t="str">
        <f t="shared" si="88"/>
        <v/>
      </c>
      <c r="H443" t="str">
        <f t="shared" si="88"/>
        <v/>
      </c>
      <c r="I443" t="str">
        <f t="shared" si="88"/>
        <v/>
      </c>
      <c r="J443" t="str">
        <f t="shared" si="88"/>
        <v/>
      </c>
      <c r="K443" t="str">
        <f t="shared" si="88"/>
        <v/>
      </c>
      <c r="L443">
        <f t="shared" si="88"/>
        <v>5000000</v>
      </c>
      <c r="M443" t="str">
        <f t="shared" si="89"/>
        <v/>
      </c>
      <c r="N443" t="str">
        <f t="shared" si="89"/>
        <v/>
      </c>
      <c r="O443" t="str">
        <f t="shared" si="89"/>
        <v/>
      </c>
      <c r="P443" t="str">
        <f t="shared" si="89"/>
        <v/>
      </c>
      <c r="Q443" t="str">
        <f t="shared" si="89"/>
        <v/>
      </c>
      <c r="R443" t="str">
        <f t="shared" si="89"/>
        <v/>
      </c>
      <c r="S443" t="str">
        <f t="shared" si="89"/>
        <v/>
      </c>
      <c r="T443" t="str">
        <f t="shared" si="89"/>
        <v/>
      </c>
      <c r="U443" t="str">
        <f t="shared" si="89"/>
        <v/>
      </c>
    </row>
    <row r="444" spans="1:21" x14ac:dyDescent="0.25">
      <c r="A444" t="str">
        <f>Database!A444</f>
        <v>NSH</v>
      </c>
      <c r="B444" t="str">
        <f>Database!F444</f>
        <v>CHE</v>
      </c>
      <c r="C444">
        <f>Database!G444</f>
        <v>4000000</v>
      </c>
      <c r="D444" t="str">
        <f t="shared" si="88"/>
        <v/>
      </c>
      <c r="E444" t="str">
        <f t="shared" si="88"/>
        <v/>
      </c>
      <c r="F444" t="str">
        <f t="shared" si="88"/>
        <v/>
      </c>
      <c r="G444" t="str">
        <f t="shared" si="88"/>
        <v/>
      </c>
      <c r="H444">
        <f t="shared" si="88"/>
        <v>4000000</v>
      </c>
      <c r="I444" t="str">
        <f t="shared" si="88"/>
        <v/>
      </c>
      <c r="J444" t="str">
        <f t="shared" si="88"/>
        <v/>
      </c>
      <c r="K444" t="str">
        <f t="shared" si="88"/>
        <v/>
      </c>
      <c r="L444" t="str">
        <f t="shared" si="88"/>
        <v/>
      </c>
      <c r="M444" t="str">
        <f t="shared" si="89"/>
        <v/>
      </c>
      <c r="N444" t="str">
        <f t="shared" si="89"/>
        <v/>
      </c>
      <c r="O444" t="str">
        <f t="shared" si="89"/>
        <v/>
      </c>
      <c r="P444" t="str">
        <f t="shared" si="89"/>
        <v/>
      </c>
      <c r="Q444" t="str">
        <f t="shared" si="89"/>
        <v/>
      </c>
      <c r="R444" t="str">
        <f t="shared" si="89"/>
        <v/>
      </c>
      <c r="S444" t="str">
        <f t="shared" si="89"/>
        <v/>
      </c>
      <c r="T444" t="str">
        <f t="shared" si="89"/>
        <v/>
      </c>
      <c r="U444" t="str">
        <f t="shared" si="89"/>
        <v/>
      </c>
    </row>
    <row r="445" spans="1:21" x14ac:dyDescent="0.25">
      <c r="A445" t="str">
        <f>Database!A445</f>
        <v>NSH</v>
      </c>
      <c r="B445" t="str">
        <f>Database!F445</f>
        <v>CAN</v>
      </c>
      <c r="C445">
        <f>Database!G445</f>
        <v>863333</v>
      </c>
      <c r="D445" t="str">
        <f t="shared" si="88"/>
        <v/>
      </c>
      <c r="E445" t="str">
        <f t="shared" si="88"/>
        <v/>
      </c>
      <c r="F445" t="str">
        <f t="shared" si="88"/>
        <v/>
      </c>
      <c r="G445">
        <f t="shared" si="88"/>
        <v>863333</v>
      </c>
      <c r="H445" t="str">
        <f t="shared" si="88"/>
        <v/>
      </c>
      <c r="I445" t="str">
        <f t="shared" si="88"/>
        <v/>
      </c>
      <c r="J445" t="str">
        <f t="shared" si="88"/>
        <v/>
      </c>
      <c r="K445" t="str">
        <f t="shared" si="88"/>
        <v/>
      </c>
      <c r="L445" t="str">
        <f t="shared" si="88"/>
        <v/>
      </c>
      <c r="M445" t="str">
        <f t="shared" si="89"/>
        <v/>
      </c>
      <c r="N445" t="str">
        <f t="shared" si="89"/>
        <v/>
      </c>
      <c r="O445" t="str">
        <f t="shared" si="89"/>
        <v/>
      </c>
      <c r="P445" t="str">
        <f t="shared" si="89"/>
        <v/>
      </c>
      <c r="Q445" t="str">
        <f t="shared" si="89"/>
        <v/>
      </c>
      <c r="R445" t="str">
        <f t="shared" si="89"/>
        <v/>
      </c>
      <c r="S445" t="str">
        <f t="shared" si="89"/>
        <v/>
      </c>
      <c r="T445" t="str">
        <f t="shared" si="89"/>
        <v/>
      </c>
      <c r="U445" t="str">
        <f t="shared" si="89"/>
        <v/>
      </c>
    </row>
    <row r="446" spans="1:21" x14ac:dyDescent="0.25">
      <c r="A446" t="str">
        <f>Database!A446</f>
        <v>NSH</v>
      </c>
      <c r="B446" t="str">
        <f>Database!F446</f>
        <v>CAN</v>
      </c>
      <c r="C446">
        <f>Database!G446</f>
        <v>762500</v>
      </c>
      <c r="D446" t="str">
        <f t="shared" si="88"/>
        <v/>
      </c>
      <c r="E446" t="str">
        <f t="shared" si="88"/>
        <v/>
      </c>
      <c r="F446" t="str">
        <f t="shared" si="88"/>
        <v/>
      </c>
      <c r="G446">
        <f t="shared" si="88"/>
        <v>762500</v>
      </c>
      <c r="H446" t="str">
        <f t="shared" si="88"/>
        <v/>
      </c>
      <c r="I446" t="str">
        <f t="shared" si="88"/>
        <v/>
      </c>
      <c r="J446" t="str">
        <f t="shared" si="88"/>
        <v/>
      </c>
      <c r="K446" t="str">
        <f t="shared" si="88"/>
        <v/>
      </c>
      <c r="L446" t="str">
        <f t="shared" si="88"/>
        <v/>
      </c>
      <c r="M446" t="str">
        <f t="shared" si="89"/>
        <v/>
      </c>
      <c r="N446" t="str">
        <f t="shared" si="89"/>
        <v/>
      </c>
      <c r="O446" t="str">
        <f t="shared" si="89"/>
        <v/>
      </c>
      <c r="P446" t="str">
        <f t="shared" si="89"/>
        <v/>
      </c>
      <c r="Q446" t="str">
        <f t="shared" si="89"/>
        <v/>
      </c>
      <c r="R446" t="str">
        <f t="shared" si="89"/>
        <v/>
      </c>
      <c r="S446" t="str">
        <f t="shared" si="89"/>
        <v/>
      </c>
      <c r="T446" t="str">
        <f t="shared" si="89"/>
        <v/>
      </c>
      <c r="U446" t="str">
        <f t="shared" si="89"/>
        <v/>
      </c>
    </row>
    <row r="447" spans="1:21" x14ac:dyDescent="0.25">
      <c r="A447" t="str">
        <f>Database!A447</f>
        <v>NSH</v>
      </c>
      <c r="B447" t="str">
        <f>Database!F447</f>
        <v>CHE</v>
      </c>
      <c r="C447">
        <f>Database!G447</f>
        <v>9059000</v>
      </c>
      <c r="D447" t="str">
        <f t="shared" si="88"/>
        <v/>
      </c>
      <c r="E447" t="str">
        <f t="shared" si="88"/>
        <v/>
      </c>
      <c r="F447" t="str">
        <f t="shared" si="88"/>
        <v/>
      </c>
      <c r="G447" t="str">
        <f t="shared" si="88"/>
        <v/>
      </c>
      <c r="H447">
        <f t="shared" si="88"/>
        <v>9059000</v>
      </c>
      <c r="I447" t="str">
        <f t="shared" si="88"/>
        <v/>
      </c>
      <c r="J447" t="str">
        <f t="shared" si="88"/>
        <v/>
      </c>
      <c r="K447" t="str">
        <f t="shared" si="88"/>
        <v/>
      </c>
      <c r="L447" t="str">
        <f t="shared" si="88"/>
        <v/>
      </c>
      <c r="M447" t="str">
        <f t="shared" si="89"/>
        <v/>
      </c>
      <c r="N447" t="str">
        <f t="shared" si="89"/>
        <v/>
      </c>
      <c r="O447" t="str">
        <f t="shared" si="89"/>
        <v/>
      </c>
      <c r="P447" t="str">
        <f t="shared" si="89"/>
        <v/>
      </c>
      <c r="Q447" t="str">
        <f t="shared" si="89"/>
        <v/>
      </c>
      <c r="R447" t="str">
        <f t="shared" si="89"/>
        <v/>
      </c>
      <c r="S447" t="str">
        <f t="shared" si="89"/>
        <v/>
      </c>
      <c r="T447" t="str">
        <f t="shared" si="89"/>
        <v/>
      </c>
      <c r="U447" t="str">
        <f t="shared" si="89"/>
        <v/>
      </c>
    </row>
    <row r="448" spans="1:21" x14ac:dyDescent="0.25">
      <c r="A448" t="str">
        <f>Database!A448</f>
        <v>NSH</v>
      </c>
      <c r="B448" t="str">
        <f>Database!F448</f>
        <v>CAN</v>
      </c>
      <c r="C448">
        <f>Database!G448</f>
        <v>8000000</v>
      </c>
      <c r="D448" t="str">
        <f t="shared" si="88"/>
        <v/>
      </c>
      <c r="E448" t="str">
        <f t="shared" si="88"/>
        <v/>
      </c>
      <c r="F448" t="str">
        <f t="shared" si="88"/>
        <v/>
      </c>
      <c r="G448">
        <f t="shared" si="88"/>
        <v>8000000</v>
      </c>
      <c r="H448" t="str">
        <f t="shared" si="88"/>
        <v/>
      </c>
      <c r="I448" t="str">
        <f t="shared" si="88"/>
        <v/>
      </c>
      <c r="J448" t="str">
        <f t="shared" si="88"/>
        <v/>
      </c>
      <c r="K448" t="str">
        <f t="shared" si="88"/>
        <v/>
      </c>
      <c r="L448" t="str">
        <f t="shared" si="88"/>
        <v/>
      </c>
      <c r="M448" t="str">
        <f t="shared" si="89"/>
        <v/>
      </c>
      <c r="N448" t="str">
        <f t="shared" si="89"/>
        <v/>
      </c>
      <c r="O448" t="str">
        <f t="shared" si="89"/>
        <v/>
      </c>
      <c r="P448" t="str">
        <f t="shared" si="89"/>
        <v/>
      </c>
      <c r="Q448" t="str">
        <f t="shared" si="89"/>
        <v/>
      </c>
      <c r="R448" t="str">
        <f t="shared" si="89"/>
        <v/>
      </c>
      <c r="S448" t="str">
        <f t="shared" si="89"/>
        <v/>
      </c>
      <c r="T448" t="str">
        <f t="shared" si="89"/>
        <v/>
      </c>
      <c r="U448" t="str">
        <f t="shared" si="89"/>
        <v/>
      </c>
    </row>
    <row r="449" spans="1:21" x14ac:dyDescent="0.25">
      <c r="A449" t="str">
        <f>Database!A449</f>
        <v>NSH</v>
      </c>
      <c r="B449" t="str">
        <f>Database!F449</f>
        <v>USA</v>
      </c>
      <c r="C449">
        <f>Database!G449</f>
        <v>6750000</v>
      </c>
      <c r="D449" t="str">
        <f t="shared" si="88"/>
        <v/>
      </c>
      <c r="E449" t="str">
        <f t="shared" si="88"/>
        <v/>
      </c>
      <c r="F449" t="str">
        <f t="shared" si="88"/>
        <v/>
      </c>
      <c r="G449" t="str">
        <f t="shared" si="88"/>
        <v/>
      </c>
      <c r="H449" t="str">
        <f t="shared" si="88"/>
        <v/>
      </c>
      <c r="I449" t="str">
        <f t="shared" si="88"/>
        <v/>
      </c>
      <c r="J449" t="str">
        <f t="shared" si="88"/>
        <v/>
      </c>
      <c r="K449" t="str">
        <f t="shared" si="88"/>
        <v/>
      </c>
      <c r="L449" t="str">
        <f t="shared" si="88"/>
        <v/>
      </c>
      <c r="M449" t="str">
        <f t="shared" si="89"/>
        <v/>
      </c>
      <c r="N449" t="str">
        <f t="shared" si="89"/>
        <v/>
      </c>
      <c r="O449" t="str">
        <f t="shared" si="89"/>
        <v/>
      </c>
      <c r="P449" t="str">
        <f t="shared" si="89"/>
        <v/>
      </c>
      <c r="Q449" t="str">
        <f t="shared" si="89"/>
        <v/>
      </c>
      <c r="R449" t="str">
        <f t="shared" si="89"/>
        <v/>
      </c>
      <c r="S449" t="str">
        <f t="shared" si="89"/>
        <v/>
      </c>
      <c r="T449">
        <f t="shared" si="89"/>
        <v>6750000</v>
      </c>
      <c r="U449" t="str">
        <f t="shared" si="89"/>
        <v/>
      </c>
    </row>
    <row r="450" spans="1:21" x14ac:dyDescent="0.25">
      <c r="A450" t="str">
        <f>Database!A450</f>
        <v>NSH</v>
      </c>
      <c r="B450" t="str">
        <f>Database!F450</f>
        <v>CAN</v>
      </c>
      <c r="C450">
        <f>Database!G450</f>
        <v>800000</v>
      </c>
      <c r="D450" t="str">
        <f t="shared" si="88"/>
        <v/>
      </c>
      <c r="E450" t="str">
        <f t="shared" si="88"/>
        <v/>
      </c>
      <c r="F450" t="str">
        <f t="shared" si="88"/>
        <v/>
      </c>
      <c r="G450">
        <f t="shared" si="88"/>
        <v>800000</v>
      </c>
      <c r="H450" t="str">
        <f t="shared" si="88"/>
        <v/>
      </c>
      <c r="I450" t="str">
        <f t="shared" si="88"/>
        <v/>
      </c>
      <c r="J450" t="str">
        <f t="shared" si="88"/>
        <v/>
      </c>
      <c r="K450" t="str">
        <f t="shared" si="88"/>
        <v/>
      </c>
      <c r="L450" t="str">
        <f t="shared" si="88"/>
        <v/>
      </c>
      <c r="M450" t="str">
        <f t="shared" si="89"/>
        <v/>
      </c>
      <c r="N450" t="str">
        <f t="shared" si="89"/>
        <v/>
      </c>
      <c r="O450" t="str">
        <f t="shared" si="89"/>
        <v/>
      </c>
      <c r="P450" t="str">
        <f t="shared" si="89"/>
        <v/>
      </c>
      <c r="Q450" t="str">
        <f t="shared" si="89"/>
        <v/>
      </c>
      <c r="R450" t="str">
        <f t="shared" si="89"/>
        <v/>
      </c>
      <c r="S450" t="str">
        <f t="shared" si="89"/>
        <v/>
      </c>
      <c r="T450" t="str">
        <f t="shared" si="89"/>
        <v/>
      </c>
      <c r="U450" t="str">
        <f t="shared" si="89"/>
        <v/>
      </c>
    </row>
    <row r="451" spans="1:21" x14ac:dyDescent="0.25">
      <c r="A451" t="str">
        <f>Database!A451</f>
        <v>NSH</v>
      </c>
      <c r="B451" t="str">
        <f>Database!F451</f>
        <v>RUS</v>
      </c>
      <c r="C451">
        <f>Database!G451</f>
        <v>1700000</v>
      </c>
      <c r="D451" t="str">
        <f t="shared" si="88"/>
        <v/>
      </c>
      <c r="E451" t="str">
        <f t="shared" si="88"/>
        <v/>
      </c>
      <c r="F451" t="str">
        <f t="shared" si="88"/>
        <v/>
      </c>
      <c r="G451" t="str">
        <f t="shared" si="88"/>
        <v/>
      </c>
      <c r="H451" t="str">
        <f t="shared" si="88"/>
        <v/>
      </c>
      <c r="I451" t="str">
        <f t="shared" si="88"/>
        <v/>
      </c>
      <c r="J451" t="str">
        <f t="shared" si="88"/>
        <v/>
      </c>
      <c r="K451" t="str">
        <f t="shared" si="88"/>
        <v/>
      </c>
      <c r="L451" t="str">
        <f t="shared" si="88"/>
        <v/>
      </c>
      <c r="M451" t="str">
        <f t="shared" si="89"/>
        <v/>
      </c>
      <c r="N451" t="str">
        <f t="shared" si="89"/>
        <v/>
      </c>
      <c r="O451" t="str">
        <f t="shared" si="89"/>
        <v/>
      </c>
      <c r="P451">
        <f t="shared" si="89"/>
        <v>1700000</v>
      </c>
      <c r="Q451" t="str">
        <f t="shared" si="89"/>
        <v/>
      </c>
      <c r="R451" t="str">
        <f t="shared" si="89"/>
        <v/>
      </c>
      <c r="S451" t="str">
        <f t="shared" si="89"/>
        <v/>
      </c>
      <c r="T451" t="str">
        <f t="shared" si="89"/>
        <v/>
      </c>
      <c r="U451" t="str">
        <f t="shared" si="89"/>
        <v/>
      </c>
    </row>
    <row r="452" spans="1:21" x14ac:dyDescent="0.25">
      <c r="A452" t="str">
        <f>Database!A452</f>
        <v>NYI</v>
      </c>
      <c r="B452" t="str">
        <f>Database!F452</f>
        <v>CAN</v>
      </c>
      <c r="C452">
        <f>Database!G452</f>
        <v>5750000</v>
      </c>
      <c r="D452" t="str">
        <f t="shared" ref="D452:L461" si="90">IF($B452=D$1,$C452,"")</f>
        <v/>
      </c>
      <c r="E452" t="str">
        <f t="shared" si="90"/>
        <v/>
      </c>
      <c r="F452" t="str">
        <f t="shared" si="90"/>
        <v/>
      </c>
      <c r="G452">
        <f t="shared" si="90"/>
        <v>5750000</v>
      </c>
      <c r="H452" t="str">
        <f t="shared" si="90"/>
        <v/>
      </c>
      <c r="I452" t="str">
        <f t="shared" si="90"/>
        <v/>
      </c>
      <c r="J452" t="str">
        <f t="shared" si="90"/>
        <v/>
      </c>
      <c r="K452" t="str">
        <f t="shared" si="90"/>
        <v/>
      </c>
      <c r="L452" t="str">
        <f t="shared" si="90"/>
        <v/>
      </c>
      <c r="M452" t="str">
        <f t="shared" ref="M452:U461" si="91">IF($B452=M$1,$C452,"")</f>
        <v/>
      </c>
      <c r="N452" t="str">
        <f t="shared" si="91"/>
        <v/>
      </c>
      <c r="O452" t="str">
        <f t="shared" si="91"/>
        <v/>
      </c>
      <c r="P452" t="str">
        <f t="shared" si="91"/>
        <v/>
      </c>
      <c r="Q452" t="str">
        <f t="shared" si="91"/>
        <v/>
      </c>
      <c r="R452" t="str">
        <f t="shared" si="91"/>
        <v/>
      </c>
      <c r="S452" t="str">
        <f t="shared" si="91"/>
        <v/>
      </c>
      <c r="T452" t="str">
        <f t="shared" si="91"/>
        <v/>
      </c>
      <c r="U452" t="str">
        <f t="shared" si="91"/>
        <v/>
      </c>
    </row>
    <row r="453" spans="1:21" x14ac:dyDescent="0.25">
      <c r="A453" t="str">
        <f>Database!A453</f>
        <v>NYI</v>
      </c>
      <c r="B453" t="str">
        <f>Database!F453</f>
        <v>USA</v>
      </c>
      <c r="C453">
        <f>Database!G453</f>
        <v>7000000</v>
      </c>
      <c r="D453" t="str">
        <f t="shared" si="90"/>
        <v/>
      </c>
      <c r="E453" t="str">
        <f t="shared" si="90"/>
        <v/>
      </c>
      <c r="F453" t="str">
        <f t="shared" si="90"/>
        <v/>
      </c>
      <c r="G453" t="str">
        <f t="shared" si="90"/>
        <v/>
      </c>
      <c r="H453" t="str">
        <f t="shared" si="90"/>
        <v/>
      </c>
      <c r="I453" t="str">
        <f t="shared" si="90"/>
        <v/>
      </c>
      <c r="J453" t="str">
        <f t="shared" si="90"/>
        <v/>
      </c>
      <c r="K453" t="str">
        <f t="shared" si="90"/>
        <v/>
      </c>
      <c r="L453" t="str">
        <f t="shared" si="90"/>
        <v/>
      </c>
      <c r="M453" t="str">
        <f t="shared" si="91"/>
        <v/>
      </c>
      <c r="N453" t="str">
        <f t="shared" si="91"/>
        <v/>
      </c>
      <c r="O453" t="str">
        <f t="shared" si="91"/>
        <v/>
      </c>
      <c r="P453" t="str">
        <f t="shared" si="91"/>
        <v/>
      </c>
      <c r="Q453" t="str">
        <f t="shared" si="91"/>
        <v/>
      </c>
      <c r="R453" t="str">
        <f t="shared" si="91"/>
        <v/>
      </c>
      <c r="S453" t="str">
        <f t="shared" si="91"/>
        <v/>
      </c>
      <c r="T453">
        <f t="shared" si="91"/>
        <v>7000000</v>
      </c>
      <c r="U453" t="str">
        <f t="shared" si="91"/>
        <v/>
      </c>
    </row>
    <row r="454" spans="1:21" x14ac:dyDescent="0.25">
      <c r="A454" t="str">
        <f>Database!A454</f>
        <v>NYI</v>
      </c>
      <c r="B454" t="str">
        <f>Database!F454</f>
        <v>CAN</v>
      </c>
      <c r="C454">
        <f>Database!G454</f>
        <v>4150000</v>
      </c>
      <c r="D454" t="str">
        <f t="shared" si="90"/>
        <v/>
      </c>
      <c r="E454" t="str">
        <f t="shared" si="90"/>
        <v/>
      </c>
      <c r="F454" t="str">
        <f t="shared" si="90"/>
        <v/>
      </c>
      <c r="G454">
        <f t="shared" si="90"/>
        <v>4150000</v>
      </c>
      <c r="H454" t="str">
        <f t="shared" si="90"/>
        <v/>
      </c>
      <c r="I454" t="str">
        <f t="shared" si="90"/>
        <v/>
      </c>
      <c r="J454" t="str">
        <f t="shared" si="90"/>
        <v/>
      </c>
      <c r="K454" t="str">
        <f t="shared" si="90"/>
        <v/>
      </c>
      <c r="L454" t="str">
        <f t="shared" si="90"/>
        <v/>
      </c>
      <c r="M454" t="str">
        <f t="shared" si="91"/>
        <v/>
      </c>
      <c r="N454" t="str">
        <f t="shared" si="91"/>
        <v/>
      </c>
      <c r="O454" t="str">
        <f t="shared" si="91"/>
        <v/>
      </c>
      <c r="P454" t="str">
        <f t="shared" si="91"/>
        <v/>
      </c>
      <c r="Q454" t="str">
        <f t="shared" si="91"/>
        <v/>
      </c>
      <c r="R454" t="str">
        <f t="shared" si="91"/>
        <v/>
      </c>
      <c r="S454" t="str">
        <f t="shared" si="91"/>
        <v/>
      </c>
      <c r="T454" t="str">
        <f t="shared" si="91"/>
        <v/>
      </c>
      <c r="U454" t="str">
        <f t="shared" si="91"/>
        <v/>
      </c>
    </row>
    <row r="455" spans="1:21" x14ac:dyDescent="0.25">
      <c r="A455" t="str">
        <f>Database!A455</f>
        <v>NYI</v>
      </c>
      <c r="B455" t="str">
        <f>Database!F455</f>
        <v>USA</v>
      </c>
      <c r="C455">
        <f>Database!G455</f>
        <v>6000000</v>
      </c>
      <c r="D455" t="str">
        <f t="shared" si="90"/>
        <v/>
      </c>
      <c r="E455" t="str">
        <f t="shared" si="90"/>
        <v/>
      </c>
      <c r="F455" t="str">
        <f t="shared" si="90"/>
        <v/>
      </c>
      <c r="G455" t="str">
        <f t="shared" si="90"/>
        <v/>
      </c>
      <c r="H455" t="str">
        <f t="shared" si="90"/>
        <v/>
      </c>
      <c r="I455" t="str">
        <f t="shared" si="90"/>
        <v/>
      </c>
      <c r="J455" t="str">
        <f t="shared" si="90"/>
        <v/>
      </c>
      <c r="K455" t="str">
        <f t="shared" si="90"/>
        <v/>
      </c>
      <c r="L455" t="str">
        <f t="shared" si="90"/>
        <v/>
      </c>
      <c r="M455" t="str">
        <f t="shared" si="91"/>
        <v/>
      </c>
      <c r="N455" t="str">
        <f t="shared" si="91"/>
        <v/>
      </c>
      <c r="O455" t="str">
        <f t="shared" si="91"/>
        <v/>
      </c>
      <c r="P455" t="str">
        <f t="shared" si="91"/>
        <v/>
      </c>
      <c r="Q455" t="str">
        <f t="shared" si="91"/>
        <v/>
      </c>
      <c r="R455" t="str">
        <f t="shared" si="91"/>
        <v/>
      </c>
      <c r="S455" t="str">
        <f t="shared" si="91"/>
        <v/>
      </c>
      <c r="T455">
        <f t="shared" si="91"/>
        <v>6000000</v>
      </c>
      <c r="U455" t="str">
        <f t="shared" si="91"/>
        <v/>
      </c>
    </row>
    <row r="456" spans="1:21" x14ac:dyDescent="0.25">
      <c r="A456" t="str">
        <f>Database!A456</f>
        <v>NYI</v>
      </c>
      <c r="B456" t="str">
        <f>Database!F456</f>
        <v>CAN</v>
      </c>
      <c r="C456">
        <f>Database!G456</f>
        <v>1750000</v>
      </c>
      <c r="D456" t="str">
        <f t="shared" si="90"/>
        <v/>
      </c>
      <c r="E456" t="str">
        <f t="shared" si="90"/>
        <v/>
      </c>
      <c r="F456" t="str">
        <f t="shared" si="90"/>
        <v/>
      </c>
      <c r="G456">
        <f t="shared" si="90"/>
        <v>1750000</v>
      </c>
      <c r="H456" t="str">
        <f t="shared" si="90"/>
        <v/>
      </c>
      <c r="I456" t="str">
        <f t="shared" si="90"/>
        <v/>
      </c>
      <c r="J456" t="str">
        <f t="shared" si="90"/>
        <v/>
      </c>
      <c r="K456" t="str">
        <f t="shared" si="90"/>
        <v/>
      </c>
      <c r="L456" t="str">
        <f t="shared" si="90"/>
        <v/>
      </c>
      <c r="M456" t="str">
        <f t="shared" si="91"/>
        <v/>
      </c>
      <c r="N456" t="str">
        <f t="shared" si="91"/>
        <v/>
      </c>
      <c r="O456" t="str">
        <f t="shared" si="91"/>
        <v/>
      </c>
      <c r="P456" t="str">
        <f t="shared" si="91"/>
        <v/>
      </c>
      <c r="Q456" t="str">
        <f t="shared" si="91"/>
        <v/>
      </c>
      <c r="R456" t="str">
        <f t="shared" si="91"/>
        <v/>
      </c>
      <c r="S456" t="str">
        <f t="shared" si="91"/>
        <v/>
      </c>
      <c r="T456" t="str">
        <f t="shared" si="91"/>
        <v/>
      </c>
      <c r="U456" t="str">
        <f t="shared" si="91"/>
        <v/>
      </c>
    </row>
    <row r="457" spans="1:21" x14ac:dyDescent="0.25">
      <c r="A457" t="str">
        <f>Database!A457</f>
        <v>NYI</v>
      </c>
      <c r="B457" t="str">
        <f>Database!F457</f>
        <v>CAN</v>
      </c>
      <c r="C457">
        <f>Database!G457</f>
        <v>2500000</v>
      </c>
      <c r="D457" t="str">
        <f t="shared" si="90"/>
        <v/>
      </c>
      <c r="E457" t="str">
        <f t="shared" si="90"/>
        <v/>
      </c>
      <c r="F457" t="str">
        <f t="shared" si="90"/>
        <v/>
      </c>
      <c r="G457">
        <f t="shared" si="90"/>
        <v>2500000</v>
      </c>
      <c r="H457" t="str">
        <f t="shared" si="90"/>
        <v/>
      </c>
      <c r="I457" t="str">
        <f t="shared" si="90"/>
        <v/>
      </c>
      <c r="J457" t="str">
        <f t="shared" si="90"/>
        <v/>
      </c>
      <c r="K457" t="str">
        <f t="shared" si="90"/>
        <v/>
      </c>
      <c r="L457" t="str">
        <f t="shared" si="90"/>
        <v/>
      </c>
      <c r="M457" t="str">
        <f t="shared" si="91"/>
        <v/>
      </c>
      <c r="N457" t="str">
        <f t="shared" si="91"/>
        <v/>
      </c>
      <c r="O457" t="str">
        <f t="shared" si="91"/>
        <v/>
      </c>
      <c r="P457" t="str">
        <f t="shared" si="91"/>
        <v/>
      </c>
      <c r="Q457" t="str">
        <f t="shared" si="91"/>
        <v/>
      </c>
      <c r="R457" t="str">
        <f t="shared" si="91"/>
        <v/>
      </c>
      <c r="S457" t="str">
        <f t="shared" si="91"/>
        <v/>
      </c>
      <c r="T457" t="str">
        <f t="shared" si="91"/>
        <v/>
      </c>
      <c r="U457" t="str">
        <f t="shared" si="91"/>
        <v/>
      </c>
    </row>
    <row r="458" spans="1:21" x14ac:dyDescent="0.25">
      <c r="A458" t="str">
        <f>Database!A458</f>
        <v>NYI</v>
      </c>
      <c r="B458" t="str">
        <f>Database!F458</f>
        <v>RUS</v>
      </c>
      <c r="C458">
        <f>Database!G458</f>
        <v>4000000</v>
      </c>
      <c r="D458" t="str">
        <f t="shared" si="90"/>
        <v/>
      </c>
      <c r="E458" t="str">
        <f t="shared" si="90"/>
        <v/>
      </c>
      <c r="F458" t="str">
        <f t="shared" si="90"/>
        <v/>
      </c>
      <c r="G458" t="str">
        <f t="shared" si="90"/>
        <v/>
      </c>
      <c r="H458" t="str">
        <f t="shared" si="90"/>
        <v/>
      </c>
      <c r="I458" t="str">
        <f t="shared" si="90"/>
        <v/>
      </c>
      <c r="J458" t="str">
        <f t="shared" si="90"/>
        <v/>
      </c>
      <c r="K458" t="str">
        <f t="shared" si="90"/>
        <v/>
      </c>
      <c r="L458" t="str">
        <f t="shared" si="90"/>
        <v/>
      </c>
      <c r="M458" t="str">
        <f t="shared" si="91"/>
        <v/>
      </c>
      <c r="N458" t="str">
        <f t="shared" si="91"/>
        <v/>
      </c>
      <c r="O458" t="str">
        <f t="shared" si="91"/>
        <v/>
      </c>
      <c r="P458">
        <f t="shared" si="91"/>
        <v>4000000</v>
      </c>
      <c r="Q458" t="str">
        <f t="shared" si="91"/>
        <v/>
      </c>
      <c r="R458" t="str">
        <f t="shared" si="91"/>
        <v/>
      </c>
      <c r="S458" t="str">
        <f t="shared" si="91"/>
        <v/>
      </c>
      <c r="T458" t="str">
        <f t="shared" si="91"/>
        <v/>
      </c>
      <c r="U458" t="str">
        <f t="shared" si="91"/>
        <v/>
      </c>
    </row>
    <row r="459" spans="1:21" x14ac:dyDescent="0.25">
      <c r="A459" t="str">
        <f>Database!A459</f>
        <v>NYI</v>
      </c>
      <c r="B459" t="str">
        <f>Database!F459</f>
        <v>CAN</v>
      </c>
      <c r="C459">
        <f>Database!G459</f>
        <v>5000000</v>
      </c>
      <c r="D459" t="str">
        <f t="shared" si="90"/>
        <v/>
      </c>
      <c r="E459" t="str">
        <f t="shared" si="90"/>
        <v/>
      </c>
      <c r="F459" t="str">
        <f t="shared" si="90"/>
        <v/>
      </c>
      <c r="G459">
        <f t="shared" si="90"/>
        <v>5000000</v>
      </c>
      <c r="H459" t="str">
        <f t="shared" si="90"/>
        <v/>
      </c>
      <c r="I459" t="str">
        <f t="shared" si="90"/>
        <v/>
      </c>
      <c r="J459" t="str">
        <f t="shared" si="90"/>
        <v/>
      </c>
      <c r="K459" t="str">
        <f t="shared" si="90"/>
        <v/>
      </c>
      <c r="L459" t="str">
        <f t="shared" si="90"/>
        <v/>
      </c>
      <c r="M459" t="str">
        <f t="shared" si="91"/>
        <v/>
      </c>
      <c r="N459" t="str">
        <f t="shared" si="91"/>
        <v/>
      </c>
      <c r="O459" t="str">
        <f t="shared" si="91"/>
        <v/>
      </c>
      <c r="P459" t="str">
        <f t="shared" si="91"/>
        <v/>
      </c>
      <c r="Q459" t="str">
        <f t="shared" si="91"/>
        <v/>
      </c>
      <c r="R459" t="str">
        <f t="shared" si="91"/>
        <v/>
      </c>
      <c r="S459" t="str">
        <f t="shared" si="91"/>
        <v/>
      </c>
      <c r="T459" t="str">
        <f t="shared" si="91"/>
        <v/>
      </c>
      <c r="U459" t="str">
        <f t="shared" si="91"/>
        <v/>
      </c>
    </row>
    <row r="460" spans="1:21" x14ac:dyDescent="0.25">
      <c r="A460" t="str">
        <f>Database!A460</f>
        <v>NYI</v>
      </c>
      <c r="B460" t="str">
        <f>Database!F460</f>
        <v>CAN</v>
      </c>
      <c r="C460">
        <f>Database!G460</f>
        <v>5000000</v>
      </c>
      <c r="D460" t="str">
        <f t="shared" si="90"/>
        <v/>
      </c>
      <c r="E460" t="str">
        <f t="shared" si="90"/>
        <v/>
      </c>
      <c r="F460" t="str">
        <f t="shared" si="90"/>
        <v/>
      </c>
      <c r="G460">
        <f t="shared" si="90"/>
        <v>5000000</v>
      </c>
      <c r="H460" t="str">
        <f t="shared" si="90"/>
        <v/>
      </c>
      <c r="I460" t="str">
        <f t="shared" si="90"/>
        <v/>
      </c>
      <c r="J460" t="str">
        <f t="shared" si="90"/>
        <v/>
      </c>
      <c r="K460" t="str">
        <f t="shared" si="90"/>
        <v/>
      </c>
      <c r="L460" t="str">
        <f t="shared" si="90"/>
        <v/>
      </c>
      <c r="M460" t="str">
        <f t="shared" si="91"/>
        <v/>
      </c>
      <c r="N460" t="str">
        <f t="shared" si="91"/>
        <v/>
      </c>
      <c r="O460" t="str">
        <f t="shared" si="91"/>
        <v/>
      </c>
      <c r="P460" t="str">
        <f t="shared" si="91"/>
        <v/>
      </c>
      <c r="Q460" t="str">
        <f t="shared" si="91"/>
        <v/>
      </c>
      <c r="R460" t="str">
        <f t="shared" si="91"/>
        <v/>
      </c>
      <c r="S460" t="str">
        <f t="shared" si="91"/>
        <v/>
      </c>
      <c r="T460" t="str">
        <f t="shared" si="91"/>
        <v/>
      </c>
      <c r="U460" t="str">
        <f t="shared" si="91"/>
        <v/>
      </c>
    </row>
    <row r="461" spans="1:21" x14ac:dyDescent="0.25">
      <c r="A461" t="str">
        <f>Database!A461</f>
        <v>NYI</v>
      </c>
      <c r="B461" t="str">
        <f>Database!F461</f>
        <v>USA</v>
      </c>
      <c r="C461">
        <f>Database!G461</f>
        <v>5000000</v>
      </c>
      <c r="D461" t="str">
        <f t="shared" si="90"/>
        <v/>
      </c>
      <c r="E461" t="str">
        <f t="shared" si="90"/>
        <v/>
      </c>
      <c r="F461" t="str">
        <f t="shared" si="90"/>
        <v/>
      </c>
      <c r="G461" t="str">
        <f t="shared" si="90"/>
        <v/>
      </c>
      <c r="H461" t="str">
        <f t="shared" si="90"/>
        <v/>
      </c>
      <c r="I461" t="str">
        <f t="shared" si="90"/>
        <v/>
      </c>
      <c r="J461" t="str">
        <f t="shared" si="90"/>
        <v/>
      </c>
      <c r="K461" t="str">
        <f t="shared" si="90"/>
        <v/>
      </c>
      <c r="L461" t="str">
        <f t="shared" si="90"/>
        <v/>
      </c>
      <c r="M461" t="str">
        <f t="shared" si="91"/>
        <v/>
      </c>
      <c r="N461" t="str">
        <f t="shared" si="91"/>
        <v/>
      </c>
      <c r="O461" t="str">
        <f t="shared" si="91"/>
        <v/>
      </c>
      <c r="P461" t="str">
        <f t="shared" si="91"/>
        <v/>
      </c>
      <c r="Q461" t="str">
        <f t="shared" si="91"/>
        <v/>
      </c>
      <c r="R461" t="str">
        <f t="shared" si="91"/>
        <v/>
      </c>
      <c r="S461" t="str">
        <f t="shared" si="91"/>
        <v/>
      </c>
      <c r="T461">
        <f t="shared" si="91"/>
        <v>5000000</v>
      </c>
      <c r="U461" t="str">
        <f t="shared" si="91"/>
        <v/>
      </c>
    </row>
    <row r="462" spans="1:21" x14ac:dyDescent="0.25">
      <c r="A462" t="str">
        <f>Database!A462</f>
        <v>NYI</v>
      </c>
      <c r="B462" t="str">
        <f>Database!F462</f>
        <v>CAN</v>
      </c>
      <c r="C462">
        <f>Database!G462</f>
        <v>7000000</v>
      </c>
      <c r="D462" t="str">
        <f t="shared" ref="D462:L471" si="92">IF($B462=D$1,$C462,"")</f>
        <v/>
      </c>
      <c r="E462" t="str">
        <f t="shared" si="92"/>
        <v/>
      </c>
      <c r="F462" t="str">
        <f t="shared" si="92"/>
        <v/>
      </c>
      <c r="G462">
        <f t="shared" si="92"/>
        <v>7000000</v>
      </c>
      <c r="H462" t="str">
        <f t="shared" si="92"/>
        <v/>
      </c>
      <c r="I462" t="str">
        <f t="shared" si="92"/>
        <v/>
      </c>
      <c r="J462" t="str">
        <f t="shared" si="92"/>
        <v/>
      </c>
      <c r="K462" t="str">
        <f t="shared" si="92"/>
        <v/>
      </c>
      <c r="L462" t="str">
        <f t="shared" si="92"/>
        <v/>
      </c>
      <c r="M462" t="str">
        <f t="shared" ref="M462:U471" si="93">IF($B462=M$1,$C462,"")</f>
        <v/>
      </c>
      <c r="N462" t="str">
        <f t="shared" si="93"/>
        <v/>
      </c>
      <c r="O462" t="str">
        <f t="shared" si="93"/>
        <v/>
      </c>
      <c r="P462" t="str">
        <f t="shared" si="93"/>
        <v/>
      </c>
      <c r="Q462" t="str">
        <f t="shared" si="93"/>
        <v/>
      </c>
      <c r="R462" t="str">
        <f t="shared" si="93"/>
        <v/>
      </c>
      <c r="S462" t="str">
        <f t="shared" si="93"/>
        <v/>
      </c>
      <c r="T462" t="str">
        <f t="shared" si="93"/>
        <v/>
      </c>
      <c r="U462" t="str">
        <f t="shared" si="93"/>
        <v/>
      </c>
    </row>
    <row r="463" spans="1:21" x14ac:dyDescent="0.25">
      <c r="A463" t="str">
        <f>Database!A463</f>
        <v>NYI</v>
      </c>
      <c r="B463" t="str">
        <f>Database!F463</f>
        <v>CAN</v>
      </c>
      <c r="C463">
        <f>Database!G463</f>
        <v>1500000</v>
      </c>
      <c r="D463" t="str">
        <f t="shared" si="92"/>
        <v/>
      </c>
      <c r="E463" t="str">
        <f t="shared" si="92"/>
        <v/>
      </c>
      <c r="F463" t="str">
        <f t="shared" si="92"/>
        <v/>
      </c>
      <c r="G463">
        <f t="shared" si="92"/>
        <v>1500000</v>
      </c>
      <c r="H463" t="str">
        <f t="shared" si="92"/>
        <v/>
      </c>
      <c r="I463" t="str">
        <f t="shared" si="92"/>
        <v/>
      </c>
      <c r="J463" t="str">
        <f t="shared" si="92"/>
        <v/>
      </c>
      <c r="K463" t="str">
        <f t="shared" si="92"/>
        <v/>
      </c>
      <c r="L463" t="str">
        <f t="shared" si="92"/>
        <v/>
      </c>
      <c r="M463" t="str">
        <f t="shared" si="93"/>
        <v/>
      </c>
      <c r="N463" t="str">
        <f t="shared" si="93"/>
        <v/>
      </c>
      <c r="O463" t="str">
        <f t="shared" si="93"/>
        <v/>
      </c>
      <c r="P463" t="str">
        <f t="shared" si="93"/>
        <v/>
      </c>
      <c r="Q463" t="str">
        <f t="shared" si="93"/>
        <v/>
      </c>
      <c r="R463" t="str">
        <f t="shared" si="93"/>
        <v/>
      </c>
      <c r="S463" t="str">
        <f t="shared" si="93"/>
        <v/>
      </c>
      <c r="T463" t="str">
        <f t="shared" si="93"/>
        <v/>
      </c>
      <c r="U463" t="str">
        <f t="shared" si="93"/>
        <v/>
      </c>
    </row>
    <row r="464" spans="1:21" x14ac:dyDescent="0.25">
      <c r="A464" t="str">
        <f>Database!A464</f>
        <v>NYI</v>
      </c>
      <c r="B464" t="str">
        <f>Database!F464</f>
        <v>USA</v>
      </c>
      <c r="C464">
        <f>Database!G464</f>
        <v>894167</v>
      </c>
      <c r="D464" t="str">
        <f t="shared" si="92"/>
        <v/>
      </c>
      <c r="E464" t="str">
        <f t="shared" si="92"/>
        <v/>
      </c>
      <c r="F464" t="str">
        <f t="shared" si="92"/>
        <v/>
      </c>
      <c r="G464" t="str">
        <f t="shared" si="92"/>
        <v/>
      </c>
      <c r="H464" t="str">
        <f t="shared" si="92"/>
        <v/>
      </c>
      <c r="I464" t="str">
        <f t="shared" si="92"/>
        <v/>
      </c>
      <c r="J464" t="str">
        <f t="shared" si="92"/>
        <v/>
      </c>
      <c r="K464" t="str">
        <f t="shared" si="92"/>
        <v/>
      </c>
      <c r="L464" t="str">
        <f t="shared" si="92"/>
        <v/>
      </c>
      <c r="M464" t="str">
        <f t="shared" si="93"/>
        <v/>
      </c>
      <c r="N464" t="str">
        <f t="shared" si="93"/>
        <v/>
      </c>
      <c r="O464" t="str">
        <f t="shared" si="93"/>
        <v/>
      </c>
      <c r="P464" t="str">
        <f t="shared" si="93"/>
        <v/>
      </c>
      <c r="Q464" t="str">
        <f t="shared" si="93"/>
        <v/>
      </c>
      <c r="R464" t="str">
        <f t="shared" si="93"/>
        <v/>
      </c>
      <c r="S464" t="str">
        <f t="shared" si="93"/>
        <v/>
      </c>
      <c r="T464">
        <f t="shared" si="93"/>
        <v>894167</v>
      </c>
      <c r="U464" t="str">
        <f t="shared" si="93"/>
        <v/>
      </c>
    </row>
    <row r="465" spans="1:21" x14ac:dyDescent="0.25">
      <c r="A465" t="str">
        <f>Database!A465</f>
        <v>NYI</v>
      </c>
      <c r="B465" t="str">
        <f>Database!F465</f>
        <v>SVK</v>
      </c>
      <c r="C465">
        <f>Database!G465</f>
        <v>250000</v>
      </c>
      <c r="D465" t="str">
        <f t="shared" si="92"/>
        <v/>
      </c>
      <c r="E465" t="str">
        <f t="shared" si="92"/>
        <v/>
      </c>
      <c r="F465" t="str">
        <f t="shared" si="92"/>
        <v/>
      </c>
      <c r="G465" t="str">
        <f t="shared" si="92"/>
        <v/>
      </c>
      <c r="H465" t="str">
        <f t="shared" si="92"/>
        <v/>
      </c>
      <c r="I465" t="str">
        <f t="shared" si="92"/>
        <v/>
      </c>
      <c r="J465" t="str">
        <f t="shared" si="92"/>
        <v/>
      </c>
      <c r="K465" t="str">
        <f t="shared" si="92"/>
        <v/>
      </c>
      <c r="L465" t="str">
        <f t="shared" si="92"/>
        <v/>
      </c>
      <c r="M465" t="str">
        <f t="shared" si="93"/>
        <v/>
      </c>
      <c r="N465" t="str">
        <f t="shared" si="93"/>
        <v/>
      </c>
      <c r="O465" t="str">
        <f t="shared" si="93"/>
        <v/>
      </c>
      <c r="P465" t="str">
        <f t="shared" si="93"/>
        <v/>
      </c>
      <c r="Q465">
        <f t="shared" si="93"/>
        <v>250000</v>
      </c>
      <c r="R465" t="str">
        <f t="shared" si="93"/>
        <v/>
      </c>
      <c r="S465" t="str">
        <f t="shared" si="93"/>
        <v/>
      </c>
      <c r="T465" t="str">
        <f t="shared" si="93"/>
        <v/>
      </c>
      <c r="U465" t="str">
        <f t="shared" si="93"/>
        <v/>
      </c>
    </row>
    <row r="466" spans="1:21" x14ac:dyDescent="0.25">
      <c r="A466" t="str">
        <f>Database!A466</f>
        <v>NYI</v>
      </c>
      <c r="B466" t="str">
        <f>Database!F466</f>
        <v>CAN</v>
      </c>
      <c r="C466">
        <f>Database!G466</f>
        <v>1100000</v>
      </c>
      <c r="D466" t="str">
        <f t="shared" si="92"/>
        <v/>
      </c>
      <c r="E466" t="str">
        <f t="shared" si="92"/>
        <v/>
      </c>
      <c r="F466" t="str">
        <f t="shared" si="92"/>
        <v/>
      </c>
      <c r="G466">
        <f t="shared" si="92"/>
        <v>1100000</v>
      </c>
      <c r="H466" t="str">
        <f t="shared" si="92"/>
        <v/>
      </c>
      <c r="I466" t="str">
        <f t="shared" si="92"/>
        <v/>
      </c>
      <c r="J466" t="str">
        <f t="shared" si="92"/>
        <v/>
      </c>
      <c r="K466" t="str">
        <f t="shared" si="92"/>
        <v/>
      </c>
      <c r="L466" t="str">
        <f t="shared" si="92"/>
        <v/>
      </c>
      <c r="M466" t="str">
        <f t="shared" si="93"/>
        <v/>
      </c>
      <c r="N466" t="str">
        <f t="shared" si="93"/>
        <v/>
      </c>
      <c r="O466" t="str">
        <f t="shared" si="93"/>
        <v/>
      </c>
      <c r="P466" t="str">
        <f t="shared" si="93"/>
        <v/>
      </c>
      <c r="Q466" t="str">
        <f t="shared" si="93"/>
        <v/>
      </c>
      <c r="R466" t="str">
        <f t="shared" si="93"/>
        <v/>
      </c>
      <c r="S466" t="str">
        <f t="shared" si="93"/>
        <v/>
      </c>
      <c r="T466" t="str">
        <f t="shared" si="93"/>
        <v/>
      </c>
      <c r="U466" t="str">
        <f t="shared" si="93"/>
        <v/>
      </c>
    </row>
    <row r="467" spans="1:21" x14ac:dyDescent="0.25">
      <c r="A467" t="str">
        <f>Database!A467</f>
        <v>NYI</v>
      </c>
      <c r="B467" t="str">
        <f>Database!F467</f>
        <v>CAN</v>
      </c>
      <c r="C467">
        <f>Database!G467</f>
        <v>6150000</v>
      </c>
      <c r="D467" t="str">
        <f t="shared" si="92"/>
        <v/>
      </c>
      <c r="E467" t="str">
        <f t="shared" si="92"/>
        <v/>
      </c>
      <c r="F467" t="str">
        <f t="shared" si="92"/>
        <v/>
      </c>
      <c r="G467">
        <f t="shared" si="92"/>
        <v>6150000</v>
      </c>
      <c r="H467" t="str">
        <f t="shared" si="92"/>
        <v/>
      </c>
      <c r="I467" t="str">
        <f t="shared" si="92"/>
        <v/>
      </c>
      <c r="J467" t="str">
        <f t="shared" si="92"/>
        <v/>
      </c>
      <c r="K467" t="str">
        <f t="shared" si="92"/>
        <v/>
      </c>
      <c r="L467" t="str">
        <f t="shared" si="92"/>
        <v/>
      </c>
      <c r="M467" t="str">
        <f t="shared" si="93"/>
        <v/>
      </c>
      <c r="N467" t="str">
        <f t="shared" si="93"/>
        <v/>
      </c>
      <c r="O467" t="str">
        <f t="shared" si="93"/>
        <v/>
      </c>
      <c r="P467" t="str">
        <f t="shared" si="93"/>
        <v/>
      </c>
      <c r="Q467" t="str">
        <f t="shared" si="93"/>
        <v/>
      </c>
      <c r="R467" t="str">
        <f t="shared" si="93"/>
        <v/>
      </c>
      <c r="S467" t="str">
        <f t="shared" si="93"/>
        <v/>
      </c>
      <c r="T467" t="str">
        <f t="shared" si="93"/>
        <v/>
      </c>
      <c r="U467" t="str">
        <f t="shared" si="93"/>
        <v/>
      </c>
    </row>
    <row r="468" spans="1:21" x14ac:dyDescent="0.25">
      <c r="A468" t="str">
        <f>Database!A468</f>
        <v>NYI</v>
      </c>
      <c r="B468" t="str">
        <f>Database!F468</f>
        <v>USA</v>
      </c>
      <c r="C468">
        <f>Database!G468</f>
        <v>1450000</v>
      </c>
      <c r="D468" t="str">
        <f t="shared" si="92"/>
        <v/>
      </c>
      <c r="E468" t="str">
        <f t="shared" si="92"/>
        <v/>
      </c>
      <c r="F468" t="str">
        <f t="shared" si="92"/>
        <v/>
      </c>
      <c r="G468" t="str">
        <f t="shared" si="92"/>
        <v/>
      </c>
      <c r="H468" t="str">
        <f t="shared" si="92"/>
        <v/>
      </c>
      <c r="I468" t="str">
        <f t="shared" si="92"/>
        <v/>
      </c>
      <c r="J468" t="str">
        <f t="shared" si="92"/>
        <v/>
      </c>
      <c r="K468" t="str">
        <f t="shared" si="92"/>
        <v/>
      </c>
      <c r="L468" t="str">
        <f t="shared" si="92"/>
        <v/>
      </c>
      <c r="M468" t="str">
        <f t="shared" si="93"/>
        <v/>
      </c>
      <c r="N468" t="str">
        <f t="shared" si="93"/>
        <v/>
      </c>
      <c r="O468" t="str">
        <f t="shared" si="93"/>
        <v/>
      </c>
      <c r="P468" t="str">
        <f t="shared" si="93"/>
        <v/>
      </c>
      <c r="Q468" t="str">
        <f t="shared" si="93"/>
        <v/>
      </c>
      <c r="R468" t="str">
        <f t="shared" si="93"/>
        <v/>
      </c>
      <c r="S468" t="str">
        <f t="shared" si="93"/>
        <v/>
      </c>
      <c r="T468">
        <f t="shared" si="93"/>
        <v>1450000</v>
      </c>
      <c r="U468" t="str">
        <f t="shared" si="93"/>
        <v/>
      </c>
    </row>
    <row r="469" spans="1:21" x14ac:dyDescent="0.25">
      <c r="A469" t="str">
        <f>Database!A469</f>
        <v>NYI</v>
      </c>
      <c r="B469" t="str">
        <f>Database!F469</f>
        <v>SWE</v>
      </c>
      <c r="C469">
        <f>Database!G469</f>
        <v>825000</v>
      </c>
      <c r="D469" t="str">
        <f t="shared" si="92"/>
        <v/>
      </c>
      <c r="E469" t="str">
        <f t="shared" si="92"/>
        <v/>
      </c>
      <c r="F469" t="str">
        <f t="shared" si="92"/>
        <v/>
      </c>
      <c r="G469" t="str">
        <f t="shared" si="92"/>
        <v/>
      </c>
      <c r="H469" t="str">
        <f t="shared" si="92"/>
        <v/>
      </c>
      <c r="I469" t="str">
        <f t="shared" si="92"/>
        <v/>
      </c>
      <c r="J469" t="str">
        <f t="shared" si="92"/>
        <v/>
      </c>
      <c r="K469" t="str">
        <f t="shared" si="92"/>
        <v/>
      </c>
      <c r="L469" t="str">
        <f t="shared" si="92"/>
        <v/>
      </c>
      <c r="M469" t="str">
        <f t="shared" si="93"/>
        <v/>
      </c>
      <c r="N469" t="str">
        <f t="shared" si="93"/>
        <v/>
      </c>
      <c r="O469" t="str">
        <f t="shared" si="93"/>
        <v/>
      </c>
      <c r="P469" t="str">
        <f t="shared" si="93"/>
        <v/>
      </c>
      <c r="Q469" t="str">
        <f t="shared" si="93"/>
        <v/>
      </c>
      <c r="R469" t="str">
        <f t="shared" si="93"/>
        <v/>
      </c>
      <c r="S469">
        <f t="shared" si="93"/>
        <v>825000</v>
      </c>
      <c r="T469" t="str">
        <f t="shared" si="93"/>
        <v/>
      </c>
      <c r="U469" t="str">
        <f t="shared" si="93"/>
        <v/>
      </c>
    </row>
    <row r="470" spans="1:21" x14ac:dyDescent="0.25">
      <c r="A470" t="str">
        <f>Database!A470</f>
        <v>NYI</v>
      </c>
      <c r="B470" t="str">
        <f>Database!F470</f>
        <v>FIN</v>
      </c>
      <c r="C470">
        <f>Database!G470</f>
        <v>825000</v>
      </c>
      <c r="D470" t="str">
        <f t="shared" si="92"/>
        <v/>
      </c>
      <c r="E470" t="str">
        <f t="shared" si="92"/>
        <v/>
      </c>
      <c r="F470" t="str">
        <f t="shared" si="92"/>
        <v/>
      </c>
      <c r="G470" t="str">
        <f t="shared" si="92"/>
        <v/>
      </c>
      <c r="H470" t="str">
        <f t="shared" si="92"/>
        <v/>
      </c>
      <c r="I470" t="str">
        <f t="shared" si="92"/>
        <v/>
      </c>
      <c r="J470" t="str">
        <f t="shared" si="92"/>
        <v/>
      </c>
      <c r="K470" t="str">
        <f t="shared" si="92"/>
        <v/>
      </c>
      <c r="L470">
        <f t="shared" si="92"/>
        <v>825000</v>
      </c>
      <c r="M470" t="str">
        <f t="shared" si="93"/>
        <v/>
      </c>
      <c r="N470" t="str">
        <f t="shared" si="93"/>
        <v/>
      </c>
      <c r="O470" t="str">
        <f t="shared" si="93"/>
        <v/>
      </c>
      <c r="P470" t="str">
        <f t="shared" si="93"/>
        <v/>
      </c>
      <c r="Q470" t="str">
        <f t="shared" si="93"/>
        <v/>
      </c>
      <c r="R470" t="str">
        <f t="shared" si="93"/>
        <v/>
      </c>
      <c r="S470" t="str">
        <f t="shared" si="93"/>
        <v/>
      </c>
      <c r="T470" t="str">
        <f t="shared" si="93"/>
        <v/>
      </c>
      <c r="U470" t="str">
        <f t="shared" si="93"/>
        <v/>
      </c>
    </row>
    <row r="471" spans="1:21" x14ac:dyDescent="0.25">
      <c r="A471" t="str">
        <f>Database!A471</f>
        <v>NYI</v>
      </c>
      <c r="B471" t="str">
        <f>Database!F471</f>
        <v>RUS</v>
      </c>
      <c r="C471">
        <f>Database!G471</f>
        <v>5000000</v>
      </c>
      <c r="D471" t="str">
        <f t="shared" si="92"/>
        <v/>
      </c>
      <c r="E471" t="str">
        <f t="shared" si="92"/>
        <v/>
      </c>
      <c r="F471" t="str">
        <f t="shared" si="92"/>
        <v/>
      </c>
      <c r="G471" t="str">
        <f t="shared" si="92"/>
        <v/>
      </c>
      <c r="H471" t="str">
        <f t="shared" si="92"/>
        <v/>
      </c>
      <c r="I471" t="str">
        <f t="shared" si="92"/>
        <v/>
      </c>
      <c r="J471" t="str">
        <f t="shared" si="92"/>
        <v/>
      </c>
      <c r="K471" t="str">
        <f t="shared" si="92"/>
        <v/>
      </c>
      <c r="L471" t="str">
        <f t="shared" si="92"/>
        <v/>
      </c>
      <c r="M471" t="str">
        <f t="shared" si="93"/>
        <v/>
      </c>
      <c r="N471" t="str">
        <f t="shared" si="93"/>
        <v/>
      </c>
      <c r="O471" t="str">
        <f t="shared" si="93"/>
        <v/>
      </c>
      <c r="P471">
        <f t="shared" si="93"/>
        <v>5000000</v>
      </c>
      <c r="Q471" t="str">
        <f t="shared" si="93"/>
        <v/>
      </c>
      <c r="R471" t="str">
        <f t="shared" si="93"/>
        <v/>
      </c>
      <c r="S471" t="str">
        <f t="shared" si="93"/>
        <v/>
      </c>
      <c r="T471" t="str">
        <f t="shared" si="93"/>
        <v/>
      </c>
      <c r="U471" t="str">
        <f t="shared" si="93"/>
        <v/>
      </c>
    </row>
    <row r="472" spans="1:21" x14ac:dyDescent="0.25">
      <c r="A472" t="str">
        <f>Database!A472</f>
        <v>NYI</v>
      </c>
      <c r="B472" t="str">
        <f>Database!F472</f>
        <v>USA</v>
      </c>
      <c r="C472">
        <f>Database!G472</f>
        <v>750000</v>
      </c>
      <c r="D472" t="str">
        <f t="shared" ref="D472:L481" si="94">IF($B472=D$1,$C472,"")</f>
        <v/>
      </c>
      <c r="E472" t="str">
        <f t="shared" si="94"/>
        <v/>
      </c>
      <c r="F472" t="str">
        <f t="shared" si="94"/>
        <v/>
      </c>
      <c r="G472" t="str">
        <f t="shared" si="94"/>
        <v/>
      </c>
      <c r="H472" t="str">
        <f t="shared" si="94"/>
        <v/>
      </c>
      <c r="I472" t="str">
        <f t="shared" si="94"/>
        <v/>
      </c>
      <c r="J472" t="str">
        <f t="shared" si="94"/>
        <v/>
      </c>
      <c r="K472" t="str">
        <f t="shared" si="94"/>
        <v/>
      </c>
      <c r="L472" t="str">
        <f t="shared" si="94"/>
        <v/>
      </c>
      <c r="M472" t="str">
        <f t="shared" ref="M472:U481" si="95">IF($B472=M$1,$C472,"")</f>
        <v/>
      </c>
      <c r="N472" t="str">
        <f t="shared" si="95"/>
        <v/>
      </c>
      <c r="O472" t="str">
        <f t="shared" si="95"/>
        <v/>
      </c>
      <c r="P472" t="str">
        <f t="shared" si="95"/>
        <v/>
      </c>
      <c r="Q472" t="str">
        <f t="shared" si="95"/>
        <v/>
      </c>
      <c r="R472" t="str">
        <f t="shared" si="95"/>
        <v/>
      </c>
      <c r="S472" t="str">
        <f t="shared" si="95"/>
        <v/>
      </c>
      <c r="T472">
        <f t="shared" si="95"/>
        <v>750000</v>
      </c>
      <c r="U472" t="str">
        <f t="shared" si="95"/>
        <v/>
      </c>
    </row>
    <row r="473" spans="1:21" x14ac:dyDescent="0.25">
      <c r="A473" t="str">
        <f>Database!A473</f>
        <v>NYR</v>
      </c>
      <c r="B473" t="str">
        <f>Database!F473</f>
        <v>USA</v>
      </c>
      <c r="C473">
        <f>Database!G473</f>
        <v>9500000</v>
      </c>
      <c r="D473" t="str">
        <f t="shared" si="94"/>
        <v/>
      </c>
      <c r="E473" t="str">
        <f t="shared" si="94"/>
        <v/>
      </c>
      <c r="F473" t="str">
        <f t="shared" si="94"/>
        <v/>
      </c>
      <c r="G473" t="str">
        <f t="shared" si="94"/>
        <v/>
      </c>
      <c r="H473" t="str">
        <f t="shared" si="94"/>
        <v/>
      </c>
      <c r="I473" t="str">
        <f t="shared" si="94"/>
        <v/>
      </c>
      <c r="J473" t="str">
        <f t="shared" si="94"/>
        <v/>
      </c>
      <c r="K473" t="str">
        <f t="shared" si="94"/>
        <v/>
      </c>
      <c r="L473" t="str">
        <f t="shared" si="94"/>
        <v/>
      </c>
      <c r="M473" t="str">
        <f t="shared" si="95"/>
        <v/>
      </c>
      <c r="N473" t="str">
        <f t="shared" si="95"/>
        <v/>
      </c>
      <c r="O473" t="str">
        <f t="shared" si="95"/>
        <v/>
      </c>
      <c r="P473" t="str">
        <f t="shared" si="95"/>
        <v/>
      </c>
      <c r="Q473" t="str">
        <f t="shared" si="95"/>
        <v/>
      </c>
      <c r="R473" t="str">
        <f t="shared" si="95"/>
        <v/>
      </c>
      <c r="S473" t="str">
        <f t="shared" si="95"/>
        <v/>
      </c>
      <c r="T473">
        <f t="shared" si="95"/>
        <v>9500000</v>
      </c>
      <c r="U473" t="str">
        <f t="shared" si="95"/>
        <v/>
      </c>
    </row>
    <row r="474" spans="1:21" x14ac:dyDescent="0.25">
      <c r="A474" t="str">
        <f>Database!A474</f>
        <v>NYR</v>
      </c>
      <c r="B474" t="str">
        <f>Database!F474</f>
        <v>CAN</v>
      </c>
      <c r="C474">
        <f>Database!G474</f>
        <v>925000</v>
      </c>
      <c r="D474" t="str">
        <f t="shared" si="94"/>
        <v/>
      </c>
      <c r="E474" t="str">
        <f t="shared" si="94"/>
        <v/>
      </c>
      <c r="F474" t="str">
        <f t="shared" si="94"/>
        <v/>
      </c>
      <c r="G474">
        <f t="shared" si="94"/>
        <v>925000</v>
      </c>
      <c r="H474" t="str">
        <f t="shared" si="94"/>
        <v/>
      </c>
      <c r="I474" t="str">
        <f t="shared" si="94"/>
        <v/>
      </c>
      <c r="J474" t="str">
        <f t="shared" si="94"/>
        <v/>
      </c>
      <c r="K474" t="str">
        <f t="shared" si="94"/>
        <v/>
      </c>
      <c r="L474" t="str">
        <f t="shared" si="94"/>
        <v/>
      </c>
      <c r="M474" t="str">
        <f t="shared" si="95"/>
        <v/>
      </c>
      <c r="N474" t="str">
        <f t="shared" si="95"/>
        <v/>
      </c>
      <c r="O474" t="str">
        <f t="shared" si="95"/>
        <v/>
      </c>
      <c r="P474" t="str">
        <f t="shared" si="95"/>
        <v/>
      </c>
      <c r="Q474" t="str">
        <f t="shared" si="95"/>
        <v/>
      </c>
      <c r="R474" t="str">
        <f t="shared" si="95"/>
        <v/>
      </c>
      <c r="S474" t="str">
        <f t="shared" si="95"/>
        <v/>
      </c>
      <c r="T474" t="str">
        <f t="shared" si="95"/>
        <v/>
      </c>
      <c r="U474" t="str">
        <f t="shared" si="95"/>
        <v/>
      </c>
    </row>
    <row r="475" spans="1:21" x14ac:dyDescent="0.25">
      <c r="A475" t="str">
        <f>Database!A475</f>
        <v>NYR</v>
      </c>
      <c r="B475" t="str">
        <f>Database!F475</f>
        <v>USA</v>
      </c>
      <c r="C475">
        <f>Database!G475</f>
        <v>750000</v>
      </c>
      <c r="D475" t="str">
        <f t="shared" si="94"/>
        <v/>
      </c>
      <c r="E475" t="str">
        <f t="shared" si="94"/>
        <v/>
      </c>
      <c r="F475" t="str">
        <f t="shared" si="94"/>
        <v/>
      </c>
      <c r="G475" t="str">
        <f t="shared" si="94"/>
        <v/>
      </c>
      <c r="H475" t="str">
        <f t="shared" si="94"/>
        <v/>
      </c>
      <c r="I475" t="str">
        <f t="shared" si="94"/>
        <v/>
      </c>
      <c r="J475" t="str">
        <f t="shared" si="94"/>
        <v/>
      </c>
      <c r="K475" t="str">
        <f t="shared" si="94"/>
        <v/>
      </c>
      <c r="L475" t="str">
        <f t="shared" si="94"/>
        <v/>
      </c>
      <c r="M475" t="str">
        <f t="shared" si="95"/>
        <v/>
      </c>
      <c r="N475" t="str">
        <f t="shared" si="95"/>
        <v/>
      </c>
      <c r="O475" t="str">
        <f t="shared" si="95"/>
        <v/>
      </c>
      <c r="P475" t="str">
        <f t="shared" si="95"/>
        <v/>
      </c>
      <c r="Q475" t="str">
        <f t="shared" si="95"/>
        <v/>
      </c>
      <c r="R475" t="str">
        <f t="shared" si="95"/>
        <v/>
      </c>
      <c r="S475" t="str">
        <f t="shared" si="95"/>
        <v/>
      </c>
      <c r="T475">
        <f t="shared" si="95"/>
        <v>750000</v>
      </c>
      <c r="U475" t="str">
        <f t="shared" si="95"/>
        <v/>
      </c>
    </row>
    <row r="476" spans="1:21" x14ac:dyDescent="0.25">
      <c r="A476" t="str">
        <f>Database!A476</f>
        <v>NYR</v>
      </c>
      <c r="B476" t="str">
        <f>Database!F476</f>
        <v>RUS</v>
      </c>
      <c r="C476">
        <f>Database!G476</f>
        <v>11642857</v>
      </c>
      <c r="D476" t="str">
        <f t="shared" si="94"/>
        <v/>
      </c>
      <c r="E476" t="str">
        <f t="shared" si="94"/>
        <v/>
      </c>
      <c r="F476" t="str">
        <f t="shared" si="94"/>
        <v/>
      </c>
      <c r="G476" t="str">
        <f t="shared" si="94"/>
        <v/>
      </c>
      <c r="H476" t="str">
        <f t="shared" si="94"/>
        <v/>
      </c>
      <c r="I476" t="str">
        <f t="shared" si="94"/>
        <v/>
      </c>
      <c r="J476" t="str">
        <f t="shared" si="94"/>
        <v/>
      </c>
      <c r="K476" t="str">
        <f t="shared" si="94"/>
        <v/>
      </c>
      <c r="L476" t="str">
        <f t="shared" si="94"/>
        <v/>
      </c>
      <c r="M476" t="str">
        <f t="shared" si="95"/>
        <v/>
      </c>
      <c r="N476" t="str">
        <f t="shared" si="95"/>
        <v/>
      </c>
      <c r="O476" t="str">
        <f t="shared" si="95"/>
        <v/>
      </c>
      <c r="P476">
        <f t="shared" si="95"/>
        <v>11642857</v>
      </c>
      <c r="Q476" t="str">
        <f t="shared" si="95"/>
        <v/>
      </c>
      <c r="R476" t="str">
        <f t="shared" si="95"/>
        <v/>
      </c>
      <c r="S476" t="str">
        <f t="shared" si="95"/>
        <v/>
      </c>
      <c r="T476" t="str">
        <f t="shared" si="95"/>
        <v/>
      </c>
      <c r="U476" t="str">
        <f t="shared" si="95"/>
        <v/>
      </c>
    </row>
    <row r="477" spans="1:21" x14ac:dyDescent="0.25">
      <c r="A477" t="str">
        <f>Database!A477</f>
        <v>NYR</v>
      </c>
      <c r="B477" t="str">
        <f>Database!F477</f>
        <v>CAN</v>
      </c>
      <c r="C477">
        <f>Database!G477</f>
        <v>3641667</v>
      </c>
      <c r="D477" t="str">
        <f t="shared" si="94"/>
        <v/>
      </c>
      <c r="E477" t="str">
        <f t="shared" si="94"/>
        <v/>
      </c>
      <c r="F477" t="str">
        <f t="shared" si="94"/>
        <v/>
      </c>
      <c r="G477">
        <f t="shared" si="94"/>
        <v>3641667</v>
      </c>
      <c r="H477" t="str">
        <f t="shared" si="94"/>
        <v/>
      </c>
      <c r="I477" t="str">
        <f t="shared" si="94"/>
        <v/>
      </c>
      <c r="J477" t="str">
        <f t="shared" si="94"/>
        <v/>
      </c>
      <c r="K477" t="str">
        <f t="shared" si="94"/>
        <v/>
      </c>
      <c r="L477" t="str">
        <f t="shared" si="94"/>
        <v/>
      </c>
      <c r="M477" t="str">
        <f t="shared" si="95"/>
        <v/>
      </c>
      <c r="N477" t="str">
        <f t="shared" si="95"/>
        <v/>
      </c>
      <c r="O477" t="str">
        <f t="shared" si="95"/>
        <v/>
      </c>
      <c r="P477" t="str">
        <f t="shared" si="95"/>
        <v/>
      </c>
      <c r="Q477" t="str">
        <f t="shared" si="95"/>
        <v/>
      </c>
      <c r="R477" t="str">
        <f t="shared" si="95"/>
        <v/>
      </c>
      <c r="S477" t="str">
        <f t="shared" si="95"/>
        <v/>
      </c>
      <c r="T477" t="str">
        <f t="shared" si="95"/>
        <v/>
      </c>
      <c r="U477" t="str">
        <f t="shared" si="95"/>
        <v/>
      </c>
    </row>
    <row r="478" spans="1:21" x14ac:dyDescent="0.25">
      <c r="A478" t="str">
        <f>Database!A478</f>
        <v>NYR</v>
      </c>
      <c r="B478" t="str">
        <f>Database!F478</f>
        <v>CAN</v>
      </c>
      <c r="C478">
        <f>Database!G478</f>
        <v>925000</v>
      </c>
      <c r="D478" t="str">
        <f t="shared" si="94"/>
        <v/>
      </c>
      <c r="E478" t="str">
        <f t="shared" si="94"/>
        <v/>
      </c>
      <c r="F478" t="str">
        <f t="shared" si="94"/>
        <v/>
      </c>
      <c r="G478">
        <f t="shared" si="94"/>
        <v>925000</v>
      </c>
      <c r="H478" t="str">
        <f t="shared" si="94"/>
        <v/>
      </c>
      <c r="I478" t="str">
        <f t="shared" si="94"/>
        <v/>
      </c>
      <c r="J478" t="str">
        <f t="shared" si="94"/>
        <v/>
      </c>
      <c r="K478" t="str">
        <f t="shared" si="94"/>
        <v/>
      </c>
      <c r="L478" t="str">
        <f t="shared" si="94"/>
        <v/>
      </c>
      <c r="M478" t="str">
        <f t="shared" si="95"/>
        <v/>
      </c>
      <c r="N478" t="str">
        <f t="shared" si="95"/>
        <v/>
      </c>
      <c r="O478" t="str">
        <f t="shared" si="95"/>
        <v/>
      </c>
      <c r="P478" t="str">
        <f t="shared" si="95"/>
        <v/>
      </c>
      <c r="Q478" t="str">
        <f t="shared" si="95"/>
        <v/>
      </c>
      <c r="R478" t="str">
        <f t="shared" si="95"/>
        <v/>
      </c>
      <c r="S478" t="str">
        <f t="shared" si="95"/>
        <v/>
      </c>
      <c r="T478" t="str">
        <f t="shared" si="95"/>
        <v/>
      </c>
      <c r="U478" t="str">
        <f t="shared" si="95"/>
        <v/>
      </c>
    </row>
    <row r="479" spans="1:21" x14ac:dyDescent="0.25">
      <c r="A479" t="str">
        <f>Database!A479</f>
        <v>NYR</v>
      </c>
      <c r="B479" t="str">
        <f>Database!F479</f>
        <v>USA</v>
      </c>
      <c r="C479">
        <f>Database!G479</f>
        <v>750000</v>
      </c>
      <c r="D479" t="str">
        <f t="shared" si="94"/>
        <v/>
      </c>
      <c r="E479" t="str">
        <f t="shared" si="94"/>
        <v/>
      </c>
      <c r="F479" t="str">
        <f t="shared" si="94"/>
        <v/>
      </c>
      <c r="G479" t="str">
        <f t="shared" si="94"/>
        <v/>
      </c>
      <c r="H479" t="str">
        <f t="shared" si="94"/>
        <v/>
      </c>
      <c r="I479" t="str">
        <f t="shared" si="94"/>
        <v/>
      </c>
      <c r="J479" t="str">
        <f t="shared" si="94"/>
        <v/>
      </c>
      <c r="K479" t="str">
        <f t="shared" si="94"/>
        <v/>
      </c>
      <c r="L479" t="str">
        <f t="shared" si="94"/>
        <v/>
      </c>
      <c r="M479" t="str">
        <f t="shared" si="95"/>
        <v/>
      </c>
      <c r="N479" t="str">
        <f t="shared" si="95"/>
        <v/>
      </c>
      <c r="O479" t="str">
        <f t="shared" si="95"/>
        <v/>
      </c>
      <c r="P479" t="str">
        <f t="shared" si="95"/>
        <v/>
      </c>
      <c r="Q479" t="str">
        <f t="shared" si="95"/>
        <v/>
      </c>
      <c r="R479" t="str">
        <f t="shared" si="95"/>
        <v/>
      </c>
      <c r="S479" t="str">
        <f t="shared" si="95"/>
        <v/>
      </c>
      <c r="T479">
        <f t="shared" si="95"/>
        <v>750000</v>
      </c>
      <c r="U479" t="str">
        <f t="shared" si="95"/>
        <v/>
      </c>
    </row>
    <row r="480" spans="1:21" x14ac:dyDescent="0.25">
      <c r="A480" t="str">
        <f>Database!A480</f>
        <v>NYR</v>
      </c>
      <c r="B480" t="str">
        <f>Database!F480</f>
        <v>USA</v>
      </c>
      <c r="C480">
        <f>Database!G480</f>
        <v>6500000</v>
      </c>
      <c r="D480" t="str">
        <f t="shared" si="94"/>
        <v/>
      </c>
      <c r="E480" t="str">
        <f t="shared" si="94"/>
        <v/>
      </c>
      <c r="F480" t="str">
        <f t="shared" si="94"/>
        <v/>
      </c>
      <c r="G480" t="str">
        <f t="shared" si="94"/>
        <v/>
      </c>
      <c r="H480" t="str">
        <f t="shared" si="94"/>
        <v/>
      </c>
      <c r="I480" t="str">
        <f t="shared" si="94"/>
        <v/>
      </c>
      <c r="J480" t="str">
        <f t="shared" si="94"/>
        <v/>
      </c>
      <c r="K480" t="str">
        <f t="shared" si="94"/>
        <v/>
      </c>
      <c r="L480" t="str">
        <f t="shared" si="94"/>
        <v/>
      </c>
      <c r="M480" t="str">
        <f t="shared" si="95"/>
        <v/>
      </c>
      <c r="N480" t="str">
        <f t="shared" si="95"/>
        <v/>
      </c>
      <c r="O480" t="str">
        <f t="shared" si="95"/>
        <v/>
      </c>
      <c r="P480" t="str">
        <f t="shared" si="95"/>
        <v/>
      </c>
      <c r="Q480" t="str">
        <f t="shared" si="95"/>
        <v/>
      </c>
      <c r="R480" t="str">
        <f t="shared" si="95"/>
        <v/>
      </c>
      <c r="S480" t="str">
        <f t="shared" si="95"/>
        <v/>
      </c>
      <c r="T480">
        <f t="shared" si="95"/>
        <v>6500000</v>
      </c>
      <c r="U480" t="str">
        <f t="shared" si="95"/>
        <v/>
      </c>
    </row>
    <row r="481" spans="1:21" x14ac:dyDescent="0.25">
      <c r="A481" t="str">
        <f>Database!A481</f>
        <v>NYR</v>
      </c>
      <c r="B481" t="str">
        <f>Database!F481</f>
        <v>CAN</v>
      </c>
      <c r="C481">
        <f>Database!G481</f>
        <v>762500</v>
      </c>
      <c r="D481" t="str">
        <f t="shared" si="94"/>
        <v/>
      </c>
      <c r="E481" t="str">
        <f t="shared" si="94"/>
        <v/>
      </c>
      <c r="F481" t="str">
        <f t="shared" si="94"/>
        <v/>
      </c>
      <c r="G481">
        <f t="shared" si="94"/>
        <v>762500</v>
      </c>
      <c r="H481" t="str">
        <f t="shared" si="94"/>
        <v/>
      </c>
      <c r="I481" t="str">
        <f t="shared" si="94"/>
        <v/>
      </c>
      <c r="J481" t="str">
        <f t="shared" si="94"/>
        <v/>
      </c>
      <c r="K481" t="str">
        <f t="shared" si="94"/>
        <v/>
      </c>
      <c r="L481" t="str">
        <f t="shared" si="94"/>
        <v/>
      </c>
      <c r="M481" t="str">
        <f t="shared" si="95"/>
        <v/>
      </c>
      <c r="N481" t="str">
        <f t="shared" si="95"/>
        <v/>
      </c>
      <c r="O481" t="str">
        <f t="shared" si="95"/>
        <v/>
      </c>
      <c r="P481" t="str">
        <f t="shared" si="95"/>
        <v/>
      </c>
      <c r="Q481" t="str">
        <f t="shared" si="95"/>
        <v/>
      </c>
      <c r="R481" t="str">
        <f t="shared" si="95"/>
        <v/>
      </c>
      <c r="S481" t="str">
        <f t="shared" si="95"/>
        <v/>
      </c>
      <c r="T481" t="str">
        <f t="shared" si="95"/>
        <v/>
      </c>
      <c r="U481" t="str">
        <f t="shared" si="95"/>
        <v/>
      </c>
    </row>
    <row r="482" spans="1:21" x14ac:dyDescent="0.25">
      <c r="A482" t="str">
        <f>Database!A482</f>
        <v>NYR</v>
      </c>
      <c r="B482" t="str">
        <f>Database!F482</f>
        <v>CZE</v>
      </c>
      <c r="C482">
        <f>Database!G482</f>
        <v>2300000</v>
      </c>
      <c r="D482" t="str">
        <f t="shared" ref="D482:L491" si="96">IF($B482=D$1,$C482,"")</f>
        <v/>
      </c>
      <c r="E482" t="str">
        <f t="shared" si="96"/>
        <v/>
      </c>
      <c r="F482" t="str">
        <f t="shared" si="96"/>
        <v/>
      </c>
      <c r="G482" t="str">
        <f t="shared" si="96"/>
        <v/>
      </c>
      <c r="H482" t="str">
        <f t="shared" si="96"/>
        <v/>
      </c>
      <c r="I482">
        <f t="shared" si="96"/>
        <v>2300000</v>
      </c>
      <c r="J482" t="str">
        <f t="shared" si="96"/>
        <v/>
      </c>
      <c r="K482" t="str">
        <f t="shared" si="96"/>
        <v/>
      </c>
      <c r="L482" t="str">
        <f t="shared" si="96"/>
        <v/>
      </c>
      <c r="M482" t="str">
        <f t="shared" ref="M482:U491" si="97">IF($B482=M$1,$C482,"")</f>
        <v/>
      </c>
      <c r="N482" t="str">
        <f t="shared" si="97"/>
        <v/>
      </c>
      <c r="O482" t="str">
        <f t="shared" si="97"/>
        <v/>
      </c>
      <c r="P482" t="str">
        <f t="shared" si="97"/>
        <v/>
      </c>
      <c r="Q482" t="str">
        <f t="shared" si="97"/>
        <v/>
      </c>
      <c r="R482" t="str">
        <f t="shared" si="97"/>
        <v/>
      </c>
      <c r="S482" t="str">
        <f t="shared" si="97"/>
        <v/>
      </c>
      <c r="T482" t="str">
        <f t="shared" si="97"/>
        <v/>
      </c>
      <c r="U482" t="str">
        <f t="shared" si="97"/>
        <v/>
      </c>
    </row>
    <row r="483" spans="1:21" x14ac:dyDescent="0.25">
      <c r="A483" t="str">
        <f>Database!A483</f>
        <v>NYR</v>
      </c>
      <c r="B483" t="str">
        <f>Database!F483</f>
        <v>RUS</v>
      </c>
      <c r="C483">
        <f>Database!G483</f>
        <v>5666667</v>
      </c>
      <c r="D483" t="str">
        <f t="shared" si="96"/>
        <v/>
      </c>
      <c r="E483" t="str">
        <f t="shared" si="96"/>
        <v/>
      </c>
      <c r="F483" t="str">
        <f t="shared" si="96"/>
        <v/>
      </c>
      <c r="G483" t="str">
        <f t="shared" si="96"/>
        <v/>
      </c>
      <c r="H483" t="str">
        <f t="shared" si="96"/>
        <v/>
      </c>
      <c r="I483" t="str">
        <f t="shared" si="96"/>
        <v/>
      </c>
      <c r="J483" t="str">
        <f t="shared" si="96"/>
        <v/>
      </c>
      <c r="K483" t="str">
        <f t="shared" si="96"/>
        <v/>
      </c>
      <c r="L483" t="str">
        <f t="shared" si="96"/>
        <v/>
      </c>
      <c r="M483" t="str">
        <f t="shared" si="97"/>
        <v/>
      </c>
      <c r="N483" t="str">
        <f t="shared" si="97"/>
        <v/>
      </c>
      <c r="O483" t="str">
        <f t="shared" si="97"/>
        <v/>
      </c>
      <c r="P483">
        <f t="shared" si="97"/>
        <v>5666667</v>
      </c>
      <c r="Q483" t="str">
        <f t="shared" si="97"/>
        <v/>
      </c>
      <c r="R483" t="str">
        <f t="shared" si="97"/>
        <v/>
      </c>
      <c r="S483" t="str">
        <f t="shared" si="97"/>
        <v/>
      </c>
      <c r="T483" t="str">
        <f t="shared" si="97"/>
        <v/>
      </c>
      <c r="U483" t="str">
        <f t="shared" si="97"/>
        <v/>
      </c>
    </row>
    <row r="484" spans="1:21" x14ac:dyDescent="0.25">
      <c r="A484" t="str">
        <f>Database!A484</f>
        <v>NYR</v>
      </c>
      <c r="B484" t="str">
        <f>Database!F484</f>
        <v>USA</v>
      </c>
      <c r="C484">
        <f>Database!G484</f>
        <v>8000000</v>
      </c>
      <c r="D484" t="str">
        <f t="shared" si="96"/>
        <v/>
      </c>
      <c r="E484" t="str">
        <f t="shared" si="96"/>
        <v/>
      </c>
      <c r="F484" t="str">
        <f t="shared" si="96"/>
        <v/>
      </c>
      <c r="G484" t="str">
        <f t="shared" si="96"/>
        <v/>
      </c>
      <c r="H484" t="str">
        <f t="shared" si="96"/>
        <v/>
      </c>
      <c r="I484" t="str">
        <f t="shared" si="96"/>
        <v/>
      </c>
      <c r="J484" t="str">
        <f t="shared" si="96"/>
        <v/>
      </c>
      <c r="K484" t="str">
        <f t="shared" si="96"/>
        <v/>
      </c>
      <c r="L484" t="str">
        <f t="shared" si="96"/>
        <v/>
      </c>
      <c r="M484" t="str">
        <f t="shared" si="97"/>
        <v/>
      </c>
      <c r="N484" t="str">
        <f t="shared" si="97"/>
        <v/>
      </c>
      <c r="O484" t="str">
        <f t="shared" si="97"/>
        <v/>
      </c>
      <c r="P484" t="str">
        <f t="shared" si="97"/>
        <v/>
      </c>
      <c r="Q484" t="str">
        <f t="shared" si="97"/>
        <v/>
      </c>
      <c r="R484" t="str">
        <f t="shared" si="97"/>
        <v/>
      </c>
      <c r="S484" t="str">
        <f t="shared" si="97"/>
        <v/>
      </c>
      <c r="T484">
        <f t="shared" si="97"/>
        <v>8000000</v>
      </c>
      <c r="U484" t="str">
        <f t="shared" si="97"/>
        <v/>
      </c>
    </row>
    <row r="485" spans="1:21" x14ac:dyDescent="0.25">
      <c r="A485" t="str">
        <f>Database!A485</f>
        <v>NYR</v>
      </c>
      <c r="B485" t="str">
        <f>Database!F485</f>
        <v>SVK</v>
      </c>
      <c r="C485">
        <f>Database!G485</f>
        <v>1550000</v>
      </c>
      <c r="D485" t="str">
        <f t="shared" si="96"/>
        <v/>
      </c>
      <c r="E485" t="str">
        <f t="shared" si="96"/>
        <v/>
      </c>
      <c r="F485" t="str">
        <f t="shared" si="96"/>
        <v/>
      </c>
      <c r="G485" t="str">
        <f t="shared" si="96"/>
        <v/>
      </c>
      <c r="H485" t="str">
        <f t="shared" si="96"/>
        <v/>
      </c>
      <c r="I485" t="str">
        <f t="shared" si="96"/>
        <v/>
      </c>
      <c r="J485" t="str">
        <f t="shared" si="96"/>
        <v/>
      </c>
      <c r="K485" t="str">
        <f t="shared" si="96"/>
        <v/>
      </c>
      <c r="L485" t="str">
        <f t="shared" si="96"/>
        <v/>
      </c>
      <c r="M485" t="str">
        <f t="shared" si="97"/>
        <v/>
      </c>
      <c r="N485" t="str">
        <f t="shared" si="97"/>
        <v/>
      </c>
      <c r="O485" t="str">
        <f t="shared" si="97"/>
        <v/>
      </c>
      <c r="P485" t="str">
        <f t="shared" si="97"/>
        <v/>
      </c>
      <c r="Q485">
        <f t="shared" si="97"/>
        <v>1550000</v>
      </c>
      <c r="R485" t="str">
        <f t="shared" si="97"/>
        <v/>
      </c>
      <c r="S485" t="str">
        <f t="shared" si="97"/>
        <v/>
      </c>
      <c r="T485" t="str">
        <f t="shared" si="97"/>
        <v/>
      </c>
      <c r="U485" t="str">
        <f t="shared" si="97"/>
        <v/>
      </c>
    </row>
    <row r="486" spans="1:21" x14ac:dyDescent="0.25">
      <c r="A486" t="str">
        <f>Database!A486</f>
        <v>NYR</v>
      </c>
      <c r="B486" t="str">
        <f>Database!F486</f>
        <v>CAN</v>
      </c>
      <c r="C486">
        <f>Database!G486</f>
        <v>800000</v>
      </c>
      <c r="D486" t="str">
        <f t="shared" si="96"/>
        <v/>
      </c>
      <c r="E486" t="str">
        <f t="shared" si="96"/>
        <v/>
      </c>
      <c r="F486" t="str">
        <f t="shared" si="96"/>
        <v/>
      </c>
      <c r="G486">
        <f t="shared" si="96"/>
        <v>800000</v>
      </c>
      <c r="H486" t="str">
        <f t="shared" si="96"/>
        <v/>
      </c>
      <c r="I486" t="str">
        <f t="shared" si="96"/>
        <v/>
      </c>
      <c r="J486" t="str">
        <f t="shared" si="96"/>
        <v/>
      </c>
      <c r="K486" t="str">
        <f t="shared" si="96"/>
        <v/>
      </c>
      <c r="L486" t="str">
        <f t="shared" si="96"/>
        <v/>
      </c>
      <c r="M486" t="str">
        <f t="shared" si="97"/>
        <v/>
      </c>
      <c r="N486" t="str">
        <f t="shared" si="97"/>
        <v/>
      </c>
      <c r="O486" t="str">
        <f t="shared" si="97"/>
        <v/>
      </c>
      <c r="P486" t="str">
        <f t="shared" si="97"/>
        <v/>
      </c>
      <c r="Q486" t="str">
        <f t="shared" si="97"/>
        <v/>
      </c>
      <c r="R486" t="str">
        <f t="shared" si="97"/>
        <v/>
      </c>
      <c r="S486" t="str">
        <f t="shared" si="97"/>
        <v/>
      </c>
      <c r="T486" t="str">
        <f t="shared" si="97"/>
        <v/>
      </c>
      <c r="U486" t="str">
        <f t="shared" si="97"/>
        <v/>
      </c>
    </row>
    <row r="487" spans="1:21" x14ac:dyDescent="0.25">
      <c r="A487" t="str">
        <f>Database!A487</f>
        <v>NYR</v>
      </c>
      <c r="B487" t="str">
        <f>Database!F487</f>
        <v>FIN</v>
      </c>
      <c r="C487">
        <f>Database!G487</f>
        <v>2100000</v>
      </c>
      <c r="D487" t="str">
        <f t="shared" si="96"/>
        <v/>
      </c>
      <c r="E487" t="str">
        <f t="shared" si="96"/>
        <v/>
      </c>
      <c r="F487" t="str">
        <f t="shared" si="96"/>
        <v/>
      </c>
      <c r="G487" t="str">
        <f t="shared" si="96"/>
        <v/>
      </c>
      <c r="H487" t="str">
        <f t="shared" si="96"/>
        <v/>
      </c>
      <c r="I487" t="str">
        <f t="shared" si="96"/>
        <v/>
      </c>
      <c r="J487" t="str">
        <f t="shared" si="96"/>
        <v/>
      </c>
      <c r="K487" t="str">
        <f t="shared" si="96"/>
        <v/>
      </c>
      <c r="L487">
        <f t="shared" si="96"/>
        <v>2100000</v>
      </c>
      <c r="M487" t="str">
        <f t="shared" si="97"/>
        <v/>
      </c>
      <c r="N487" t="str">
        <f t="shared" si="97"/>
        <v/>
      </c>
      <c r="O487" t="str">
        <f t="shared" si="97"/>
        <v/>
      </c>
      <c r="P487" t="str">
        <f t="shared" si="97"/>
        <v/>
      </c>
      <c r="Q487" t="str">
        <f t="shared" si="97"/>
        <v/>
      </c>
      <c r="R487" t="str">
        <f t="shared" si="97"/>
        <v/>
      </c>
      <c r="S487" t="str">
        <f t="shared" si="97"/>
        <v/>
      </c>
      <c r="T487" t="str">
        <f t="shared" si="97"/>
        <v/>
      </c>
      <c r="U487" t="str">
        <f t="shared" si="97"/>
        <v/>
      </c>
    </row>
    <row r="488" spans="1:21" x14ac:dyDescent="0.25">
      <c r="A488" t="str">
        <f>Database!A488</f>
        <v>NYR</v>
      </c>
      <c r="B488" t="str">
        <f>Database!F488</f>
        <v>USA</v>
      </c>
      <c r="C488">
        <f>Database!G488</f>
        <v>925000</v>
      </c>
      <c r="D488" t="str">
        <f t="shared" si="96"/>
        <v/>
      </c>
      <c r="E488" t="str">
        <f t="shared" si="96"/>
        <v/>
      </c>
      <c r="F488" t="str">
        <f t="shared" si="96"/>
        <v/>
      </c>
      <c r="G488" t="str">
        <f t="shared" si="96"/>
        <v/>
      </c>
      <c r="H488" t="str">
        <f t="shared" si="96"/>
        <v/>
      </c>
      <c r="I488" t="str">
        <f t="shared" si="96"/>
        <v/>
      </c>
      <c r="J488" t="str">
        <f t="shared" si="96"/>
        <v/>
      </c>
      <c r="K488" t="str">
        <f t="shared" si="96"/>
        <v/>
      </c>
      <c r="L488" t="str">
        <f t="shared" si="96"/>
        <v/>
      </c>
      <c r="M488" t="str">
        <f t="shared" si="97"/>
        <v/>
      </c>
      <c r="N488" t="str">
        <f t="shared" si="97"/>
        <v/>
      </c>
      <c r="O488" t="str">
        <f t="shared" si="97"/>
        <v/>
      </c>
      <c r="P488" t="str">
        <f t="shared" si="97"/>
        <v/>
      </c>
      <c r="Q488" t="str">
        <f t="shared" si="97"/>
        <v/>
      </c>
      <c r="R488" t="str">
        <f t="shared" si="97"/>
        <v/>
      </c>
      <c r="S488" t="str">
        <f t="shared" si="97"/>
        <v/>
      </c>
      <c r="T488">
        <f t="shared" si="97"/>
        <v>925000</v>
      </c>
      <c r="U488" t="str">
        <f t="shared" si="97"/>
        <v/>
      </c>
    </row>
    <row r="489" spans="1:21" x14ac:dyDescent="0.25">
      <c r="A489" t="str">
        <f>Database!A489</f>
        <v>NYR</v>
      </c>
      <c r="B489" t="str">
        <f>Database!F489</f>
        <v>CZE</v>
      </c>
      <c r="C489">
        <f>Database!G489</f>
        <v>800000</v>
      </c>
      <c r="D489" t="str">
        <f t="shared" si="96"/>
        <v/>
      </c>
      <c r="E489" t="str">
        <f t="shared" si="96"/>
        <v/>
      </c>
      <c r="F489" t="str">
        <f t="shared" si="96"/>
        <v/>
      </c>
      <c r="G489" t="str">
        <f t="shared" si="96"/>
        <v/>
      </c>
      <c r="H489" t="str">
        <f t="shared" si="96"/>
        <v/>
      </c>
      <c r="I489">
        <f t="shared" si="96"/>
        <v>800000</v>
      </c>
      <c r="J489" t="str">
        <f t="shared" si="96"/>
        <v/>
      </c>
      <c r="K489" t="str">
        <f t="shared" si="96"/>
        <v/>
      </c>
      <c r="L489" t="str">
        <f t="shared" si="96"/>
        <v/>
      </c>
      <c r="M489" t="str">
        <f t="shared" si="97"/>
        <v/>
      </c>
      <c r="N489" t="str">
        <f t="shared" si="97"/>
        <v/>
      </c>
      <c r="O489" t="str">
        <f t="shared" si="97"/>
        <v/>
      </c>
      <c r="P489" t="str">
        <f t="shared" si="97"/>
        <v/>
      </c>
      <c r="Q489" t="str">
        <f t="shared" si="97"/>
        <v/>
      </c>
      <c r="R489" t="str">
        <f t="shared" si="97"/>
        <v/>
      </c>
      <c r="S489" t="str">
        <f t="shared" si="97"/>
        <v/>
      </c>
      <c r="T489" t="str">
        <f t="shared" si="97"/>
        <v/>
      </c>
      <c r="U489" t="str">
        <f t="shared" si="97"/>
        <v/>
      </c>
    </row>
    <row r="490" spans="1:21" x14ac:dyDescent="0.25">
      <c r="A490" t="str">
        <f>Database!A490</f>
        <v>NYR</v>
      </c>
      <c r="B490" t="str">
        <f>Database!F490</f>
        <v>CAN</v>
      </c>
      <c r="C490">
        <f>Database!G490</f>
        <v>750000</v>
      </c>
      <c r="D490" t="str">
        <f t="shared" si="96"/>
        <v/>
      </c>
      <c r="E490" t="str">
        <f t="shared" si="96"/>
        <v/>
      </c>
      <c r="F490" t="str">
        <f t="shared" si="96"/>
        <v/>
      </c>
      <c r="G490">
        <f t="shared" si="96"/>
        <v>750000</v>
      </c>
      <c r="H490" t="str">
        <f t="shared" si="96"/>
        <v/>
      </c>
      <c r="I490" t="str">
        <f t="shared" si="96"/>
        <v/>
      </c>
      <c r="J490" t="str">
        <f t="shared" si="96"/>
        <v/>
      </c>
      <c r="K490" t="str">
        <f t="shared" si="96"/>
        <v/>
      </c>
      <c r="L490" t="str">
        <f t="shared" si="96"/>
        <v/>
      </c>
      <c r="M490" t="str">
        <f t="shared" si="97"/>
        <v/>
      </c>
      <c r="N490" t="str">
        <f t="shared" si="97"/>
        <v/>
      </c>
      <c r="O490" t="str">
        <f t="shared" si="97"/>
        <v/>
      </c>
      <c r="P490" t="str">
        <f t="shared" si="97"/>
        <v/>
      </c>
      <c r="Q490" t="str">
        <f t="shared" si="97"/>
        <v/>
      </c>
      <c r="R490" t="str">
        <f t="shared" si="97"/>
        <v/>
      </c>
      <c r="S490" t="str">
        <f t="shared" si="97"/>
        <v/>
      </c>
      <c r="T490" t="str">
        <f t="shared" si="97"/>
        <v/>
      </c>
      <c r="U490" t="str">
        <f t="shared" si="97"/>
        <v/>
      </c>
    </row>
    <row r="491" spans="1:21" x14ac:dyDescent="0.25">
      <c r="A491" t="str">
        <f>Database!A491</f>
        <v>NYR</v>
      </c>
      <c r="B491" t="str">
        <f>Database!F491</f>
        <v>SWE</v>
      </c>
      <c r="C491">
        <f>Database!G491</f>
        <v>8500000</v>
      </c>
      <c r="D491" t="str">
        <f t="shared" si="96"/>
        <v/>
      </c>
      <c r="E491" t="str">
        <f t="shared" si="96"/>
        <v/>
      </c>
      <c r="F491" t="str">
        <f t="shared" si="96"/>
        <v/>
      </c>
      <c r="G491" t="str">
        <f t="shared" si="96"/>
        <v/>
      </c>
      <c r="H491" t="str">
        <f t="shared" si="96"/>
        <v/>
      </c>
      <c r="I491" t="str">
        <f t="shared" si="96"/>
        <v/>
      </c>
      <c r="J491" t="str">
        <f t="shared" si="96"/>
        <v/>
      </c>
      <c r="K491" t="str">
        <f t="shared" si="96"/>
        <v/>
      </c>
      <c r="L491" t="str">
        <f t="shared" si="96"/>
        <v/>
      </c>
      <c r="M491" t="str">
        <f t="shared" si="97"/>
        <v/>
      </c>
      <c r="N491" t="str">
        <f t="shared" si="97"/>
        <v/>
      </c>
      <c r="O491" t="str">
        <f t="shared" si="97"/>
        <v/>
      </c>
      <c r="P491" t="str">
        <f t="shared" si="97"/>
        <v/>
      </c>
      <c r="Q491" t="str">
        <f t="shared" si="97"/>
        <v/>
      </c>
      <c r="R491" t="str">
        <f t="shared" si="97"/>
        <v/>
      </c>
      <c r="S491">
        <f t="shared" si="97"/>
        <v>8500000</v>
      </c>
      <c r="T491" t="str">
        <f t="shared" si="97"/>
        <v/>
      </c>
      <c r="U491" t="str">
        <f t="shared" si="97"/>
        <v/>
      </c>
    </row>
    <row r="492" spans="1:21" x14ac:dyDescent="0.25">
      <c r="A492" t="str">
        <f>Database!A492</f>
        <v>NYR</v>
      </c>
      <c r="B492" t="str">
        <f>Database!F492</f>
        <v>SWE</v>
      </c>
      <c r="C492">
        <f>Database!G492</f>
        <v>2500000</v>
      </c>
      <c r="D492" t="str">
        <f t="shared" ref="D492:L501" si="98">IF($B492=D$1,$C492,"")</f>
        <v/>
      </c>
      <c r="E492" t="str">
        <f t="shared" si="98"/>
        <v/>
      </c>
      <c r="F492" t="str">
        <f t="shared" si="98"/>
        <v/>
      </c>
      <c r="G492" t="str">
        <f t="shared" si="98"/>
        <v/>
      </c>
      <c r="H492" t="str">
        <f t="shared" si="98"/>
        <v/>
      </c>
      <c r="I492" t="str">
        <f t="shared" si="98"/>
        <v/>
      </c>
      <c r="J492" t="str">
        <f t="shared" si="98"/>
        <v/>
      </c>
      <c r="K492" t="str">
        <f t="shared" si="98"/>
        <v/>
      </c>
      <c r="L492" t="str">
        <f t="shared" si="98"/>
        <v/>
      </c>
      <c r="M492" t="str">
        <f t="shared" ref="M492:U501" si="99">IF($B492=M$1,$C492,"")</f>
        <v/>
      </c>
      <c r="N492" t="str">
        <f t="shared" si="99"/>
        <v/>
      </c>
      <c r="O492" t="str">
        <f t="shared" si="99"/>
        <v/>
      </c>
      <c r="P492" t="str">
        <f t="shared" si="99"/>
        <v/>
      </c>
      <c r="Q492" t="str">
        <f t="shared" si="99"/>
        <v/>
      </c>
      <c r="R492" t="str">
        <f t="shared" si="99"/>
        <v/>
      </c>
      <c r="S492">
        <f t="shared" si="99"/>
        <v>2500000</v>
      </c>
      <c r="T492" t="str">
        <f t="shared" si="99"/>
        <v/>
      </c>
      <c r="U492" t="str">
        <f t="shared" si="99"/>
        <v/>
      </c>
    </row>
    <row r="493" spans="1:21" x14ac:dyDescent="0.25">
      <c r="A493" t="str">
        <f>Database!A493</f>
        <v>NYR</v>
      </c>
      <c r="B493" t="str">
        <f>Database!F493</f>
        <v>USA</v>
      </c>
      <c r="C493">
        <f>Database!G493</f>
        <v>3000000</v>
      </c>
      <c r="D493" t="str">
        <f t="shared" si="98"/>
        <v/>
      </c>
      <c r="E493" t="str">
        <f t="shared" si="98"/>
        <v/>
      </c>
      <c r="F493" t="str">
        <f t="shared" si="98"/>
        <v/>
      </c>
      <c r="G493" t="str">
        <f t="shared" si="98"/>
        <v/>
      </c>
      <c r="H493" t="str">
        <f t="shared" si="98"/>
        <v/>
      </c>
      <c r="I493" t="str">
        <f t="shared" si="98"/>
        <v/>
      </c>
      <c r="J493" t="str">
        <f t="shared" si="98"/>
        <v/>
      </c>
      <c r="K493" t="str">
        <f t="shared" si="98"/>
        <v/>
      </c>
      <c r="L493" t="str">
        <f t="shared" si="98"/>
        <v/>
      </c>
      <c r="M493" t="str">
        <f t="shared" si="99"/>
        <v/>
      </c>
      <c r="N493" t="str">
        <f t="shared" si="99"/>
        <v/>
      </c>
      <c r="O493" t="str">
        <f t="shared" si="99"/>
        <v/>
      </c>
      <c r="P493" t="str">
        <f t="shared" si="99"/>
        <v/>
      </c>
      <c r="Q493" t="str">
        <f t="shared" si="99"/>
        <v/>
      </c>
      <c r="R493" t="str">
        <f t="shared" si="99"/>
        <v/>
      </c>
      <c r="S493" t="str">
        <f t="shared" si="99"/>
        <v/>
      </c>
      <c r="T493">
        <f t="shared" si="99"/>
        <v>3000000</v>
      </c>
      <c r="U493" t="str">
        <f t="shared" si="99"/>
        <v/>
      </c>
    </row>
    <row r="494" spans="1:21" x14ac:dyDescent="0.25">
      <c r="A494" t="str">
        <f>Database!A494</f>
        <v>NYR</v>
      </c>
      <c r="B494" t="str">
        <f>Database!F494</f>
        <v>CAN</v>
      </c>
      <c r="C494">
        <f>Database!G494</f>
        <v>1750000</v>
      </c>
      <c r="D494" t="str">
        <f t="shared" si="98"/>
        <v/>
      </c>
      <c r="E494" t="str">
        <f t="shared" si="98"/>
        <v/>
      </c>
      <c r="F494" t="str">
        <f t="shared" si="98"/>
        <v/>
      </c>
      <c r="G494">
        <f t="shared" si="98"/>
        <v>1750000</v>
      </c>
      <c r="H494" t="str">
        <f t="shared" si="98"/>
        <v/>
      </c>
      <c r="I494" t="str">
        <f t="shared" si="98"/>
        <v/>
      </c>
      <c r="J494" t="str">
        <f t="shared" si="98"/>
        <v/>
      </c>
      <c r="K494" t="str">
        <f t="shared" si="98"/>
        <v/>
      </c>
      <c r="L494" t="str">
        <f t="shared" si="98"/>
        <v/>
      </c>
      <c r="M494" t="str">
        <f t="shared" si="99"/>
        <v/>
      </c>
      <c r="N494" t="str">
        <f t="shared" si="99"/>
        <v/>
      </c>
      <c r="O494" t="str">
        <f t="shared" si="99"/>
        <v/>
      </c>
      <c r="P494" t="str">
        <f t="shared" si="99"/>
        <v/>
      </c>
      <c r="Q494" t="str">
        <f t="shared" si="99"/>
        <v/>
      </c>
      <c r="R494" t="str">
        <f t="shared" si="99"/>
        <v/>
      </c>
      <c r="S494" t="str">
        <f t="shared" si="99"/>
        <v/>
      </c>
      <c r="T494" t="str">
        <f t="shared" si="99"/>
        <v/>
      </c>
      <c r="U494" t="str">
        <f t="shared" si="99"/>
        <v/>
      </c>
    </row>
    <row r="495" spans="1:21" x14ac:dyDescent="0.25">
      <c r="A495" t="str">
        <f>Database!A495</f>
        <v>NYR</v>
      </c>
      <c r="B495" t="str">
        <f>Database!F495</f>
        <v>CAN</v>
      </c>
      <c r="C495">
        <f>Database!G495</f>
        <v>1525000</v>
      </c>
      <c r="D495" t="str">
        <f t="shared" si="98"/>
        <v/>
      </c>
      <c r="E495" t="str">
        <f t="shared" si="98"/>
        <v/>
      </c>
      <c r="F495" t="str">
        <f t="shared" si="98"/>
        <v/>
      </c>
      <c r="G495">
        <f t="shared" si="98"/>
        <v>1525000</v>
      </c>
      <c r="H495" t="str">
        <f t="shared" si="98"/>
        <v/>
      </c>
      <c r="I495" t="str">
        <f t="shared" si="98"/>
        <v/>
      </c>
      <c r="J495" t="str">
        <f t="shared" si="98"/>
        <v/>
      </c>
      <c r="K495" t="str">
        <f t="shared" si="98"/>
        <v/>
      </c>
      <c r="L495" t="str">
        <f t="shared" si="98"/>
        <v/>
      </c>
      <c r="M495" t="str">
        <f t="shared" si="99"/>
        <v/>
      </c>
      <c r="N495" t="str">
        <f t="shared" si="99"/>
        <v/>
      </c>
      <c r="O495" t="str">
        <f t="shared" si="99"/>
        <v/>
      </c>
      <c r="P495" t="str">
        <f t="shared" si="99"/>
        <v/>
      </c>
      <c r="Q495" t="str">
        <f t="shared" si="99"/>
        <v/>
      </c>
      <c r="R495" t="str">
        <f t="shared" si="99"/>
        <v/>
      </c>
      <c r="S495" t="str">
        <f t="shared" si="99"/>
        <v/>
      </c>
      <c r="T495" t="str">
        <f t="shared" si="99"/>
        <v/>
      </c>
      <c r="U495" t="str">
        <f t="shared" si="99"/>
        <v/>
      </c>
    </row>
    <row r="496" spans="1:21" x14ac:dyDescent="0.25">
      <c r="A496" t="str">
        <f>Database!A496</f>
        <v>NYR</v>
      </c>
      <c r="B496" t="str">
        <f>Database!F496</f>
        <v>CAN</v>
      </c>
      <c r="C496">
        <f>Database!G496</f>
        <v>762500</v>
      </c>
      <c r="D496" t="str">
        <f t="shared" si="98"/>
        <v/>
      </c>
      <c r="E496" t="str">
        <f t="shared" si="98"/>
        <v/>
      </c>
      <c r="F496" t="str">
        <f t="shared" si="98"/>
        <v/>
      </c>
      <c r="G496">
        <f t="shared" si="98"/>
        <v>762500</v>
      </c>
      <c r="H496" t="str">
        <f t="shared" si="98"/>
        <v/>
      </c>
      <c r="I496" t="str">
        <f t="shared" si="98"/>
        <v/>
      </c>
      <c r="J496" t="str">
        <f t="shared" si="98"/>
        <v/>
      </c>
      <c r="K496" t="str">
        <f t="shared" si="98"/>
        <v/>
      </c>
      <c r="L496" t="str">
        <f t="shared" si="98"/>
        <v/>
      </c>
      <c r="M496" t="str">
        <f t="shared" si="99"/>
        <v/>
      </c>
      <c r="N496" t="str">
        <f t="shared" si="99"/>
        <v/>
      </c>
      <c r="O496" t="str">
        <f t="shared" si="99"/>
        <v/>
      </c>
      <c r="P496" t="str">
        <f t="shared" si="99"/>
        <v/>
      </c>
      <c r="Q496" t="str">
        <f t="shared" si="99"/>
        <v/>
      </c>
      <c r="R496" t="str">
        <f t="shared" si="99"/>
        <v/>
      </c>
      <c r="S496" t="str">
        <f t="shared" si="99"/>
        <v/>
      </c>
      <c r="T496" t="str">
        <f t="shared" si="99"/>
        <v/>
      </c>
      <c r="U496" t="str">
        <f t="shared" si="99"/>
        <v/>
      </c>
    </row>
    <row r="497" spans="1:21" x14ac:dyDescent="0.25">
      <c r="A497" t="str">
        <f>Database!A497</f>
        <v>NYR</v>
      </c>
      <c r="B497" t="str">
        <f>Database!F497</f>
        <v>USA</v>
      </c>
      <c r="C497">
        <f>Database!G497</f>
        <v>5625000</v>
      </c>
      <c r="D497" t="str">
        <f t="shared" si="98"/>
        <v/>
      </c>
      <c r="E497" t="str">
        <f t="shared" si="98"/>
        <v/>
      </c>
      <c r="F497" t="str">
        <f t="shared" si="98"/>
        <v/>
      </c>
      <c r="G497" t="str">
        <f t="shared" si="98"/>
        <v/>
      </c>
      <c r="H497" t="str">
        <f t="shared" si="98"/>
        <v/>
      </c>
      <c r="I497" t="str">
        <f t="shared" si="98"/>
        <v/>
      </c>
      <c r="J497" t="str">
        <f t="shared" si="98"/>
        <v/>
      </c>
      <c r="K497" t="str">
        <f t="shared" si="98"/>
        <v/>
      </c>
      <c r="L497" t="str">
        <f t="shared" si="98"/>
        <v/>
      </c>
      <c r="M497" t="str">
        <f t="shared" si="99"/>
        <v/>
      </c>
      <c r="N497" t="str">
        <f t="shared" si="99"/>
        <v/>
      </c>
      <c r="O497" t="str">
        <f t="shared" si="99"/>
        <v/>
      </c>
      <c r="P497" t="str">
        <f t="shared" si="99"/>
        <v/>
      </c>
      <c r="Q497" t="str">
        <f t="shared" si="99"/>
        <v/>
      </c>
      <c r="R497" t="str">
        <f t="shared" si="99"/>
        <v/>
      </c>
      <c r="S497" t="str">
        <f t="shared" si="99"/>
        <v/>
      </c>
      <c r="T497">
        <f t="shared" si="99"/>
        <v>5625000</v>
      </c>
      <c r="U497" t="str">
        <f t="shared" si="99"/>
        <v/>
      </c>
    </row>
    <row r="498" spans="1:21" x14ac:dyDescent="0.25">
      <c r="A498" t="str">
        <f>Database!A498</f>
        <v>NYR</v>
      </c>
      <c r="B498" t="str">
        <f>Database!F498</f>
        <v>USA</v>
      </c>
      <c r="C498">
        <f>Database!G498</f>
        <v>925000</v>
      </c>
      <c r="D498" t="str">
        <f t="shared" si="98"/>
        <v/>
      </c>
      <c r="E498" t="str">
        <f t="shared" si="98"/>
        <v/>
      </c>
      <c r="F498" t="str">
        <f t="shared" si="98"/>
        <v/>
      </c>
      <c r="G498" t="str">
        <f t="shared" si="98"/>
        <v/>
      </c>
      <c r="H498" t="str">
        <f t="shared" si="98"/>
        <v/>
      </c>
      <c r="I498" t="str">
        <f t="shared" si="98"/>
        <v/>
      </c>
      <c r="J498" t="str">
        <f t="shared" si="98"/>
        <v/>
      </c>
      <c r="K498" t="str">
        <f t="shared" si="98"/>
        <v/>
      </c>
      <c r="L498" t="str">
        <f t="shared" si="98"/>
        <v/>
      </c>
      <c r="M498" t="str">
        <f t="shared" si="99"/>
        <v/>
      </c>
      <c r="N498" t="str">
        <f t="shared" si="99"/>
        <v/>
      </c>
      <c r="O498" t="str">
        <f t="shared" si="99"/>
        <v/>
      </c>
      <c r="P498" t="str">
        <f t="shared" si="99"/>
        <v/>
      </c>
      <c r="Q498" t="str">
        <f t="shared" si="99"/>
        <v/>
      </c>
      <c r="R498" t="str">
        <f t="shared" si="99"/>
        <v/>
      </c>
      <c r="S498" t="str">
        <f t="shared" si="99"/>
        <v/>
      </c>
      <c r="T498">
        <f t="shared" si="99"/>
        <v>925000</v>
      </c>
      <c r="U498" t="str">
        <f t="shared" si="99"/>
        <v/>
      </c>
    </row>
    <row r="499" spans="1:21" x14ac:dyDescent="0.25">
      <c r="A499" t="str">
        <f>Database!A499</f>
        <v>OTT</v>
      </c>
      <c r="B499" t="str">
        <f>Database!F499</f>
        <v>USA</v>
      </c>
      <c r="C499">
        <f>Database!G499</f>
        <v>6400000</v>
      </c>
      <c r="D499" t="str">
        <f t="shared" si="98"/>
        <v/>
      </c>
      <c r="E499" t="str">
        <f t="shared" si="98"/>
        <v/>
      </c>
      <c r="F499" t="str">
        <f t="shared" si="98"/>
        <v/>
      </c>
      <c r="G499" t="str">
        <f t="shared" si="98"/>
        <v/>
      </c>
      <c r="H499" t="str">
        <f t="shared" si="98"/>
        <v/>
      </c>
      <c r="I499" t="str">
        <f t="shared" si="98"/>
        <v/>
      </c>
      <c r="J499" t="str">
        <f t="shared" si="98"/>
        <v/>
      </c>
      <c r="K499" t="str">
        <f t="shared" si="98"/>
        <v/>
      </c>
      <c r="L499" t="str">
        <f t="shared" si="98"/>
        <v/>
      </c>
      <c r="M499" t="str">
        <f t="shared" si="99"/>
        <v/>
      </c>
      <c r="N499" t="str">
        <f t="shared" si="99"/>
        <v/>
      </c>
      <c r="O499" t="str">
        <f t="shared" si="99"/>
        <v/>
      </c>
      <c r="P499" t="str">
        <f t="shared" si="99"/>
        <v/>
      </c>
      <c r="Q499" t="str">
        <f t="shared" si="99"/>
        <v/>
      </c>
      <c r="R499" t="str">
        <f t="shared" si="99"/>
        <v/>
      </c>
      <c r="S499" t="str">
        <f t="shared" si="99"/>
        <v/>
      </c>
      <c r="T499">
        <f t="shared" si="99"/>
        <v>6400000</v>
      </c>
      <c r="U499" t="str">
        <f t="shared" si="99"/>
        <v/>
      </c>
    </row>
    <row r="500" spans="1:21" x14ac:dyDescent="0.25">
      <c r="A500" t="str">
        <f>Database!A500</f>
        <v>OTT</v>
      </c>
      <c r="B500" t="str">
        <f>Database!F500</f>
        <v>CAN</v>
      </c>
      <c r="C500">
        <f>Database!G500</f>
        <v>750000</v>
      </c>
      <c r="D500" t="str">
        <f t="shared" si="98"/>
        <v/>
      </c>
      <c r="E500" t="str">
        <f t="shared" si="98"/>
        <v/>
      </c>
      <c r="F500" t="str">
        <f t="shared" si="98"/>
        <v/>
      </c>
      <c r="G500">
        <f t="shared" si="98"/>
        <v>750000</v>
      </c>
      <c r="H500" t="str">
        <f t="shared" si="98"/>
        <v/>
      </c>
      <c r="I500" t="str">
        <f t="shared" si="98"/>
        <v/>
      </c>
      <c r="J500" t="str">
        <f t="shared" si="98"/>
        <v/>
      </c>
      <c r="K500" t="str">
        <f t="shared" si="98"/>
        <v/>
      </c>
      <c r="L500" t="str">
        <f t="shared" si="98"/>
        <v/>
      </c>
      <c r="M500" t="str">
        <f t="shared" si="99"/>
        <v/>
      </c>
      <c r="N500" t="str">
        <f t="shared" si="99"/>
        <v/>
      </c>
      <c r="O500" t="str">
        <f t="shared" si="99"/>
        <v/>
      </c>
      <c r="P500" t="str">
        <f t="shared" si="99"/>
        <v/>
      </c>
      <c r="Q500" t="str">
        <f t="shared" si="99"/>
        <v/>
      </c>
      <c r="R500" t="str">
        <f t="shared" si="99"/>
        <v/>
      </c>
      <c r="S500" t="str">
        <f t="shared" si="99"/>
        <v/>
      </c>
      <c r="T500" t="str">
        <f t="shared" si="99"/>
        <v/>
      </c>
      <c r="U500" t="str">
        <f t="shared" si="99"/>
        <v/>
      </c>
    </row>
    <row r="501" spans="1:21" x14ac:dyDescent="0.25">
      <c r="A501" t="str">
        <f>Database!A501</f>
        <v>OTT</v>
      </c>
      <c r="B501" t="str">
        <f>Database!F501</f>
        <v>SWE</v>
      </c>
      <c r="C501">
        <f>Database!G501</f>
        <v>2750000</v>
      </c>
      <c r="D501" t="str">
        <f t="shared" si="98"/>
        <v/>
      </c>
      <c r="E501" t="str">
        <f t="shared" si="98"/>
        <v/>
      </c>
      <c r="F501" t="str">
        <f t="shared" si="98"/>
        <v/>
      </c>
      <c r="G501" t="str">
        <f t="shared" si="98"/>
        <v/>
      </c>
      <c r="H501" t="str">
        <f t="shared" si="98"/>
        <v/>
      </c>
      <c r="I501" t="str">
        <f t="shared" si="98"/>
        <v/>
      </c>
      <c r="J501" t="str">
        <f t="shared" si="98"/>
        <v/>
      </c>
      <c r="K501" t="str">
        <f t="shared" si="98"/>
        <v/>
      </c>
      <c r="L501" t="str">
        <f t="shared" si="98"/>
        <v/>
      </c>
      <c r="M501" t="str">
        <f t="shared" si="99"/>
        <v/>
      </c>
      <c r="N501" t="str">
        <f t="shared" si="99"/>
        <v/>
      </c>
      <c r="O501" t="str">
        <f t="shared" si="99"/>
        <v/>
      </c>
      <c r="P501" t="str">
        <f t="shared" si="99"/>
        <v/>
      </c>
      <c r="Q501" t="str">
        <f t="shared" si="99"/>
        <v/>
      </c>
      <c r="R501" t="str">
        <f t="shared" si="99"/>
        <v/>
      </c>
      <c r="S501">
        <f t="shared" si="99"/>
        <v>2750000</v>
      </c>
      <c r="T501" t="str">
        <f t="shared" si="99"/>
        <v/>
      </c>
      <c r="U501" t="str">
        <f t="shared" si="99"/>
        <v/>
      </c>
    </row>
    <row r="502" spans="1:21" x14ac:dyDescent="0.25">
      <c r="A502" t="str">
        <f>Database!A502</f>
        <v>OTT</v>
      </c>
      <c r="B502" t="str">
        <f>Database!F502</f>
        <v>RUS</v>
      </c>
      <c r="C502">
        <f>Database!G502</f>
        <v>2500000</v>
      </c>
      <c r="D502" t="str">
        <f t="shared" ref="D502:L511" si="100">IF($B502=D$1,$C502,"")</f>
        <v/>
      </c>
      <c r="E502" t="str">
        <f t="shared" si="100"/>
        <v/>
      </c>
      <c r="F502" t="str">
        <f t="shared" si="100"/>
        <v/>
      </c>
      <c r="G502" t="str">
        <f t="shared" si="100"/>
        <v/>
      </c>
      <c r="H502" t="str">
        <f t="shared" si="100"/>
        <v/>
      </c>
      <c r="I502" t="str">
        <f t="shared" si="100"/>
        <v/>
      </c>
      <c r="J502" t="str">
        <f t="shared" si="100"/>
        <v/>
      </c>
      <c r="K502" t="str">
        <f t="shared" si="100"/>
        <v/>
      </c>
      <c r="L502" t="str">
        <f t="shared" si="100"/>
        <v/>
      </c>
      <c r="M502" t="str">
        <f t="shared" ref="M502:U511" si="101">IF($B502=M$1,$C502,"")</f>
        <v/>
      </c>
      <c r="N502" t="str">
        <f t="shared" si="101"/>
        <v/>
      </c>
      <c r="O502" t="str">
        <f t="shared" si="101"/>
        <v/>
      </c>
      <c r="P502">
        <f t="shared" si="101"/>
        <v>2500000</v>
      </c>
      <c r="Q502" t="str">
        <f t="shared" si="101"/>
        <v/>
      </c>
      <c r="R502" t="str">
        <f t="shared" si="101"/>
        <v/>
      </c>
      <c r="S502" t="str">
        <f t="shared" si="101"/>
        <v/>
      </c>
      <c r="T502" t="str">
        <f t="shared" si="101"/>
        <v/>
      </c>
      <c r="U502" t="str">
        <f t="shared" si="101"/>
        <v/>
      </c>
    </row>
    <row r="503" spans="1:21" x14ac:dyDescent="0.25">
      <c r="A503" t="str">
        <f>Database!A503</f>
        <v>OTT</v>
      </c>
      <c r="B503" t="str">
        <f>Database!F503</f>
        <v>USA</v>
      </c>
      <c r="C503">
        <f>Database!G503</f>
        <v>1500000</v>
      </c>
      <c r="D503" t="str">
        <f t="shared" si="100"/>
        <v/>
      </c>
      <c r="E503" t="str">
        <f t="shared" si="100"/>
        <v/>
      </c>
      <c r="F503" t="str">
        <f t="shared" si="100"/>
        <v/>
      </c>
      <c r="G503" t="str">
        <f t="shared" si="100"/>
        <v/>
      </c>
      <c r="H503" t="str">
        <f t="shared" si="100"/>
        <v/>
      </c>
      <c r="I503" t="str">
        <f t="shared" si="100"/>
        <v/>
      </c>
      <c r="J503" t="str">
        <f t="shared" si="100"/>
        <v/>
      </c>
      <c r="K503" t="str">
        <f t="shared" si="100"/>
        <v/>
      </c>
      <c r="L503" t="str">
        <f t="shared" si="100"/>
        <v/>
      </c>
      <c r="M503" t="str">
        <f t="shared" si="101"/>
        <v/>
      </c>
      <c r="N503" t="str">
        <f t="shared" si="101"/>
        <v/>
      </c>
      <c r="O503" t="str">
        <f t="shared" si="101"/>
        <v/>
      </c>
      <c r="P503" t="str">
        <f t="shared" si="101"/>
        <v/>
      </c>
      <c r="Q503" t="str">
        <f t="shared" si="101"/>
        <v/>
      </c>
      <c r="R503" t="str">
        <f t="shared" si="101"/>
        <v/>
      </c>
      <c r="S503" t="str">
        <f t="shared" si="101"/>
        <v/>
      </c>
      <c r="T503">
        <f t="shared" si="101"/>
        <v>1500000</v>
      </c>
      <c r="U503" t="str">
        <f t="shared" si="101"/>
        <v/>
      </c>
    </row>
    <row r="504" spans="1:21" x14ac:dyDescent="0.25">
      <c r="A504" t="str">
        <f>Database!A504</f>
        <v>OTT</v>
      </c>
      <c r="B504" t="str">
        <f>Database!F504</f>
        <v>USA</v>
      </c>
      <c r="C504">
        <f>Database!G504</f>
        <v>8205714</v>
      </c>
      <c r="D504" t="str">
        <f t="shared" si="100"/>
        <v/>
      </c>
      <c r="E504" t="str">
        <f t="shared" si="100"/>
        <v/>
      </c>
      <c r="F504" t="str">
        <f t="shared" si="100"/>
        <v/>
      </c>
      <c r="G504" t="str">
        <f t="shared" si="100"/>
        <v/>
      </c>
      <c r="H504" t="str">
        <f t="shared" si="100"/>
        <v/>
      </c>
      <c r="I504" t="str">
        <f t="shared" si="100"/>
        <v/>
      </c>
      <c r="J504" t="str">
        <f t="shared" si="100"/>
        <v/>
      </c>
      <c r="K504" t="str">
        <f t="shared" si="100"/>
        <v/>
      </c>
      <c r="L504" t="str">
        <f t="shared" si="100"/>
        <v/>
      </c>
      <c r="M504" t="str">
        <f t="shared" si="101"/>
        <v/>
      </c>
      <c r="N504" t="str">
        <f t="shared" si="101"/>
        <v/>
      </c>
      <c r="O504" t="str">
        <f t="shared" si="101"/>
        <v/>
      </c>
      <c r="P504" t="str">
        <f t="shared" si="101"/>
        <v/>
      </c>
      <c r="Q504" t="str">
        <f t="shared" si="101"/>
        <v/>
      </c>
      <c r="R504" t="str">
        <f t="shared" si="101"/>
        <v/>
      </c>
      <c r="S504" t="str">
        <f t="shared" si="101"/>
        <v/>
      </c>
      <c r="T504">
        <f t="shared" si="101"/>
        <v>8205714</v>
      </c>
      <c r="U504" t="str">
        <f t="shared" si="101"/>
        <v/>
      </c>
    </row>
    <row r="505" spans="1:21" x14ac:dyDescent="0.25">
      <c r="A505" t="str">
        <f>Database!A505</f>
        <v>OTT</v>
      </c>
      <c r="B505" t="str">
        <f>Database!F505</f>
        <v>CAN</v>
      </c>
      <c r="C505">
        <f>Database!G505</f>
        <v>6500000</v>
      </c>
      <c r="D505" t="str">
        <f t="shared" si="100"/>
        <v/>
      </c>
      <c r="E505" t="str">
        <f t="shared" si="100"/>
        <v/>
      </c>
      <c r="F505" t="str">
        <f t="shared" si="100"/>
        <v/>
      </c>
      <c r="G505">
        <f t="shared" si="100"/>
        <v>6500000</v>
      </c>
      <c r="H505" t="str">
        <f t="shared" si="100"/>
        <v/>
      </c>
      <c r="I505" t="str">
        <f t="shared" si="100"/>
        <v/>
      </c>
      <c r="J505" t="str">
        <f t="shared" si="100"/>
        <v/>
      </c>
      <c r="K505" t="str">
        <f t="shared" si="100"/>
        <v/>
      </c>
      <c r="L505" t="str">
        <f t="shared" si="100"/>
        <v/>
      </c>
      <c r="M505" t="str">
        <f t="shared" si="101"/>
        <v/>
      </c>
      <c r="N505" t="str">
        <f t="shared" si="101"/>
        <v/>
      </c>
      <c r="O505" t="str">
        <f t="shared" si="101"/>
        <v/>
      </c>
      <c r="P505" t="str">
        <f t="shared" si="101"/>
        <v/>
      </c>
      <c r="Q505" t="str">
        <f t="shared" si="101"/>
        <v/>
      </c>
      <c r="R505" t="str">
        <f t="shared" si="101"/>
        <v/>
      </c>
      <c r="S505" t="str">
        <f t="shared" si="101"/>
        <v/>
      </c>
      <c r="T505" t="str">
        <f t="shared" si="101"/>
        <v/>
      </c>
      <c r="U505" t="str">
        <f t="shared" si="101"/>
        <v/>
      </c>
    </row>
    <row r="506" spans="1:21" x14ac:dyDescent="0.25">
      <c r="A506" t="str">
        <f>Database!A506</f>
        <v>OTT</v>
      </c>
      <c r="B506" t="str">
        <f>Database!F506</f>
        <v>CAN</v>
      </c>
      <c r="C506">
        <f>Database!G506</f>
        <v>3600000</v>
      </c>
      <c r="D506" t="str">
        <f t="shared" si="100"/>
        <v/>
      </c>
      <c r="E506" t="str">
        <f t="shared" si="100"/>
        <v/>
      </c>
      <c r="F506" t="str">
        <f t="shared" si="100"/>
        <v/>
      </c>
      <c r="G506">
        <f t="shared" si="100"/>
        <v>3600000</v>
      </c>
      <c r="H506" t="str">
        <f t="shared" si="100"/>
        <v/>
      </c>
      <c r="I506" t="str">
        <f t="shared" si="100"/>
        <v/>
      </c>
      <c r="J506" t="str">
        <f t="shared" si="100"/>
        <v/>
      </c>
      <c r="K506" t="str">
        <f t="shared" si="100"/>
        <v/>
      </c>
      <c r="L506" t="str">
        <f t="shared" si="100"/>
        <v/>
      </c>
      <c r="M506" t="str">
        <f t="shared" si="101"/>
        <v/>
      </c>
      <c r="N506" t="str">
        <f t="shared" si="101"/>
        <v/>
      </c>
      <c r="O506" t="str">
        <f t="shared" si="101"/>
        <v/>
      </c>
      <c r="P506" t="str">
        <f t="shared" si="101"/>
        <v/>
      </c>
      <c r="Q506" t="str">
        <f t="shared" si="101"/>
        <v/>
      </c>
      <c r="R506" t="str">
        <f t="shared" si="101"/>
        <v/>
      </c>
      <c r="S506" t="str">
        <f t="shared" si="101"/>
        <v/>
      </c>
      <c r="T506" t="str">
        <f t="shared" si="101"/>
        <v/>
      </c>
      <c r="U506" t="str">
        <f t="shared" si="101"/>
        <v/>
      </c>
    </row>
    <row r="507" spans="1:21" x14ac:dyDescent="0.25">
      <c r="A507" t="str">
        <f>Database!A507</f>
        <v>OTT</v>
      </c>
      <c r="B507" t="str">
        <f>Database!F507</f>
        <v>USA</v>
      </c>
      <c r="C507">
        <f>Database!G507</f>
        <v>4975000</v>
      </c>
      <c r="D507" t="str">
        <f t="shared" si="100"/>
        <v/>
      </c>
      <c r="E507" t="str">
        <f t="shared" si="100"/>
        <v/>
      </c>
      <c r="F507" t="str">
        <f t="shared" si="100"/>
        <v/>
      </c>
      <c r="G507" t="str">
        <f t="shared" si="100"/>
        <v/>
      </c>
      <c r="H507" t="str">
        <f t="shared" si="100"/>
        <v/>
      </c>
      <c r="I507" t="str">
        <f t="shared" si="100"/>
        <v/>
      </c>
      <c r="J507" t="str">
        <f t="shared" si="100"/>
        <v/>
      </c>
      <c r="K507" t="str">
        <f t="shared" si="100"/>
        <v/>
      </c>
      <c r="L507" t="str">
        <f t="shared" si="100"/>
        <v/>
      </c>
      <c r="M507" t="str">
        <f t="shared" si="101"/>
        <v/>
      </c>
      <c r="N507" t="str">
        <f t="shared" si="101"/>
        <v/>
      </c>
      <c r="O507" t="str">
        <f t="shared" si="101"/>
        <v/>
      </c>
      <c r="P507" t="str">
        <f t="shared" si="101"/>
        <v/>
      </c>
      <c r="Q507" t="str">
        <f t="shared" si="101"/>
        <v/>
      </c>
      <c r="R507" t="str">
        <f t="shared" si="101"/>
        <v/>
      </c>
      <c r="S507" t="str">
        <f t="shared" si="101"/>
        <v/>
      </c>
      <c r="T507">
        <f t="shared" si="101"/>
        <v>4975000</v>
      </c>
      <c r="U507" t="str">
        <f t="shared" si="101"/>
        <v/>
      </c>
    </row>
    <row r="508" spans="1:21" x14ac:dyDescent="0.25">
      <c r="A508" t="str">
        <f>Database!A508</f>
        <v>OTT</v>
      </c>
      <c r="B508" t="str">
        <f>Database!F508</f>
        <v>USA</v>
      </c>
      <c r="C508">
        <f>Database!G508</f>
        <v>950000</v>
      </c>
      <c r="D508" t="str">
        <f t="shared" si="100"/>
        <v/>
      </c>
      <c r="E508" t="str">
        <f t="shared" si="100"/>
        <v/>
      </c>
      <c r="F508" t="str">
        <f t="shared" si="100"/>
        <v/>
      </c>
      <c r="G508" t="str">
        <f t="shared" si="100"/>
        <v/>
      </c>
      <c r="H508" t="str">
        <f t="shared" si="100"/>
        <v/>
      </c>
      <c r="I508" t="str">
        <f t="shared" si="100"/>
        <v/>
      </c>
      <c r="J508" t="str">
        <f t="shared" si="100"/>
        <v/>
      </c>
      <c r="K508" t="str">
        <f t="shared" si="100"/>
        <v/>
      </c>
      <c r="L508" t="str">
        <f t="shared" si="100"/>
        <v/>
      </c>
      <c r="M508" t="str">
        <f t="shared" si="101"/>
        <v/>
      </c>
      <c r="N508" t="str">
        <f t="shared" si="101"/>
        <v/>
      </c>
      <c r="O508" t="str">
        <f t="shared" si="101"/>
        <v/>
      </c>
      <c r="P508" t="str">
        <f t="shared" si="101"/>
        <v/>
      </c>
      <c r="Q508" t="str">
        <f t="shared" si="101"/>
        <v/>
      </c>
      <c r="R508" t="str">
        <f t="shared" si="101"/>
        <v/>
      </c>
      <c r="S508" t="str">
        <f t="shared" si="101"/>
        <v/>
      </c>
      <c r="T508">
        <f t="shared" si="101"/>
        <v>950000</v>
      </c>
      <c r="U508" t="str">
        <f t="shared" si="101"/>
        <v/>
      </c>
    </row>
    <row r="509" spans="1:21" x14ac:dyDescent="0.25">
      <c r="A509" t="str">
        <f>Database!A509</f>
        <v>OTT</v>
      </c>
      <c r="B509" t="str">
        <f>Database!F509</f>
        <v>SWE</v>
      </c>
      <c r="C509">
        <f>Database!G509</f>
        <v>750000</v>
      </c>
      <c r="D509" t="str">
        <f t="shared" si="100"/>
        <v/>
      </c>
      <c r="E509" t="str">
        <f t="shared" si="100"/>
        <v/>
      </c>
      <c r="F509" t="str">
        <f t="shared" si="100"/>
        <v/>
      </c>
      <c r="G509" t="str">
        <f t="shared" si="100"/>
        <v/>
      </c>
      <c r="H509" t="str">
        <f t="shared" si="100"/>
        <v/>
      </c>
      <c r="I509" t="str">
        <f t="shared" si="100"/>
        <v/>
      </c>
      <c r="J509" t="str">
        <f t="shared" si="100"/>
        <v/>
      </c>
      <c r="K509" t="str">
        <f t="shared" si="100"/>
        <v/>
      </c>
      <c r="L509" t="str">
        <f t="shared" si="100"/>
        <v/>
      </c>
      <c r="M509" t="str">
        <f t="shared" si="101"/>
        <v/>
      </c>
      <c r="N509" t="str">
        <f t="shared" si="101"/>
        <v/>
      </c>
      <c r="O509" t="str">
        <f t="shared" si="101"/>
        <v/>
      </c>
      <c r="P509" t="str">
        <f t="shared" si="101"/>
        <v/>
      </c>
      <c r="Q509" t="str">
        <f t="shared" si="101"/>
        <v/>
      </c>
      <c r="R509" t="str">
        <f t="shared" si="101"/>
        <v/>
      </c>
      <c r="S509">
        <f t="shared" si="101"/>
        <v>750000</v>
      </c>
      <c r="T509" t="str">
        <f t="shared" si="101"/>
        <v/>
      </c>
      <c r="U509" t="str">
        <f t="shared" si="101"/>
        <v/>
      </c>
    </row>
    <row r="510" spans="1:21" x14ac:dyDescent="0.25">
      <c r="A510" t="str">
        <f>Database!A510</f>
        <v>OTT</v>
      </c>
      <c r="B510" t="str">
        <f>Database!F510</f>
        <v>USA</v>
      </c>
      <c r="C510">
        <f>Database!G510</f>
        <v>925000</v>
      </c>
      <c r="D510" t="str">
        <f t="shared" si="100"/>
        <v/>
      </c>
      <c r="E510" t="str">
        <f t="shared" si="100"/>
        <v/>
      </c>
      <c r="F510" t="str">
        <f t="shared" si="100"/>
        <v/>
      </c>
      <c r="G510" t="str">
        <f t="shared" si="100"/>
        <v/>
      </c>
      <c r="H510" t="str">
        <f t="shared" si="100"/>
        <v/>
      </c>
      <c r="I510" t="str">
        <f t="shared" si="100"/>
        <v/>
      </c>
      <c r="J510" t="str">
        <f t="shared" si="100"/>
        <v/>
      </c>
      <c r="K510" t="str">
        <f t="shared" si="100"/>
        <v/>
      </c>
      <c r="L510" t="str">
        <f t="shared" si="100"/>
        <v/>
      </c>
      <c r="M510" t="str">
        <f t="shared" si="101"/>
        <v/>
      </c>
      <c r="N510" t="str">
        <f t="shared" si="101"/>
        <v/>
      </c>
      <c r="O510" t="str">
        <f t="shared" si="101"/>
        <v/>
      </c>
      <c r="P510" t="str">
        <f t="shared" si="101"/>
        <v/>
      </c>
      <c r="Q510" t="str">
        <f t="shared" si="101"/>
        <v/>
      </c>
      <c r="R510" t="str">
        <f t="shared" si="101"/>
        <v/>
      </c>
      <c r="S510" t="str">
        <f t="shared" si="101"/>
        <v/>
      </c>
      <c r="T510">
        <f t="shared" si="101"/>
        <v>925000</v>
      </c>
      <c r="U510" t="str">
        <f t="shared" si="101"/>
        <v/>
      </c>
    </row>
    <row r="511" spans="1:21" x14ac:dyDescent="0.25">
      <c r="A511" t="str">
        <f>Database!A511</f>
        <v>OTT</v>
      </c>
      <c r="B511" t="str">
        <f>Database!F511</f>
        <v>USA</v>
      </c>
      <c r="C511">
        <f>Database!G511</f>
        <v>7950000</v>
      </c>
      <c r="D511" t="str">
        <f t="shared" si="100"/>
        <v/>
      </c>
      <c r="E511" t="str">
        <f t="shared" si="100"/>
        <v/>
      </c>
      <c r="F511" t="str">
        <f t="shared" si="100"/>
        <v/>
      </c>
      <c r="G511" t="str">
        <f t="shared" si="100"/>
        <v/>
      </c>
      <c r="H511" t="str">
        <f t="shared" si="100"/>
        <v/>
      </c>
      <c r="I511" t="str">
        <f t="shared" si="100"/>
        <v/>
      </c>
      <c r="J511" t="str">
        <f t="shared" si="100"/>
        <v/>
      </c>
      <c r="K511" t="str">
        <f t="shared" si="100"/>
        <v/>
      </c>
      <c r="L511" t="str">
        <f t="shared" si="100"/>
        <v/>
      </c>
      <c r="M511" t="str">
        <f t="shared" si="101"/>
        <v/>
      </c>
      <c r="N511" t="str">
        <f t="shared" si="101"/>
        <v/>
      </c>
      <c r="O511" t="str">
        <f t="shared" si="101"/>
        <v/>
      </c>
      <c r="P511" t="str">
        <f t="shared" si="101"/>
        <v/>
      </c>
      <c r="Q511" t="str">
        <f t="shared" si="101"/>
        <v/>
      </c>
      <c r="R511" t="str">
        <f t="shared" si="101"/>
        <v/>
      </c>
      <c r="S511" t="str">
        <f t="shared" si="101"/>
        <v/>
      </c>
      <c r="T511">
        <f t="shared" si="101"/>
        <v>7950000</v>
      </c>
      <c r="U511" t="str">
        <f t="shared" si="101"/>
        <v/>
      </c>
    </row>
    <row r="512" spans="1:21" x14ac:dyDescent="0.25">
      <c r="A512" t="str">
        <f>Database!A512</f>
        <v>OTT</v>
      </c>
      <c r="B512" t="str">
        <f>Database!F512</f>
        <v>LVA</v>
      </c>
      <c r="C512">
        <f>Database!G512</f>
        <v>750000</v>
      </c>
      <c r="D512" t="str">
        <f t="shared" ref="D512:L521" si="102">IF($B512=D$1,$C512,"")</f>
        <v/>
      </c>
      <c r="E512" t="str">
        <f t="shared" si="102"/>
        <v/>
      </c>
      <c r="F512" t="str">
        <f t="shared" si="102"/>
        <v/>
      </c>
      <c r="G512" t="str">
        <f t="shared" si="102"/>
        <v/>
      </c>
      <c r="H512" t="str">
        <f t="shared" si="102"/>
        <v/>
      </c>
      <c r="I512" t="str">
        <f t="shared" si="102"/>
        <v/>
      </c>
      <c r="J512" t="str">
        <f t="shared" si="102"/>
        <v/>
      </c>
      <c r="K512" t="str">
        <f t="shared" si="102"/>
        <v/>
      </c>
      <c r="L512" t="str">
        <f t="shared" si="102"/>
        <v/>
      </c>
      <c r="M512" t="str">
        <f t="shared" ref="M512:U521" si="103">IF($B512=M$1,$C512,"")</f>
        <v/>
      </c>
      <c r="N512" t="str">
        <f t="shared" si="103"/>
        <v/>
      </c>
      <c r="O512" t="str">
        <f t="shared" si="103"/>
        <v/>
      </c>
      <c r="P512" t="str">
        <f t="shared" si="103"/>
        <v/>
      </c>
      <c r="Q512" t="str">
        <f t="shared" si="103"/>
        <v/>
      </c>
      <c r="R512" t="str">
        <f t="shared" si="103"/>
        <v/>
      </c>
      <c r="S512" t="str">
        <f t="shared" si="103"/>
        <v/>
      </c>
      <c r="T512" t="str">
        <f t="shared" si="103"/>
        <v/>
      </c>
      <c r="U512" t="str">
        <f t="shared" si="103"/>
        <v/>
      </c>
    </row>
    <row r="513" spans="1:21" x14ac:dyDescent="0.25">
      <c r="A513" t="str">
        <f>Database!A513</f>
        <v>OTT</v>
      </c>
      <c r="B513" t="str">
        <f>Database!F513</f>
        <v>CAN</v>
      </c>
      <c r="C513">
        <f>Database!G513</f>
        <v>2950000</v>
      </c>
      <c r="D513" t="str">
        <f t="shared" si="102"/>
        <v/>
      </c>
      <c r="E513" t="str">
        <f t="shared" si="102"/>
        <v/>
      </c>
      <c r="F513" t="str">
        <f t="shared" si="102"/>
        <v/>
      </c>
      <c r="G513">
        <f t="shared" si="102"/>
        <v>2950000</v>
      </c>
      <c r="H513" t="str">
        <f t="shared" si="102"/>
        <v/>
      </c>
      <c r="I513" t="str">
        <f t="shared" si="102"/>
        <v/>
      </c>
      <c r="J513" t="str">
        <f t="shared" si="102"/>
        <v/>
      </c>
      <c r="K513" t="str">
        <f t="shared" si="102"/>
        <v/>
      </c>
      <c r="L513" t="str">
        <f t="shared" si="102"/>
        <v/>
      </c>
      <c r="M513" t="str">
        <f t="shared" si="103"/>
        <v/>
      </c>
      <c r="N513" t="str">
        <f t="shared" si="103"/>
        <v/>
      </c>
      <c r="O513" t="str">
        <f t="shared" si="103"/>
        <v/>
      </c>
      <c r="P513" t="str">
        <f t="shared" si="103"/>
        <v/>
      </c>
      <c r="Q513" t="str">
        <f t="shared" si="103"/>
        <v/>
      </c>
      <c r="R513" t="str">
        <f t="shared" si="103"/>
        <v/>
      </c>
      <c r="S513" t="str">
        <f t="shared" si="103"/>
        <v/>
      </c>
      <c r="T513" t="str">
        <f t="shared" si="103"/>
        <v/>
      </c>
      <c r="U513" t="str">
        <f t="shared" si="103"/>
        <v/>
      </c>
    </row>
    <row r="514" spans="1:21" x14ac:dyDescent="0.25">
      <c r="A514" t="str">
        <f>Database!A514</f>
        <v>OTT</v>
      </c>
      <c r="B514" t="str">
        <f>Database!F514</f>
        <v>CAN</v>
      </c>
      <c r="C514">
        <f>Database!G514</f>
        <v>1300000</v>
      </c>
      <c r="D514" t="str">
        <f t="shared" si="102"/>
        <v/>
      </c>
      <c r="E514" t="str">
        <f t="shared" si="102"/>
        <v/>
      </c>
      <c r="F514" t="str">
        <f t="shared" si="102"/>
        <v/>
      </c>
      <c r="G514">
        <f t="shared" si="102"/>
        <v>1300000</v>
      </c>
      <c r="H514" t="str">
        <f t="shared" si="102"/>
        <v/>
      </c>
      <c r="I514" t="str">
        <f t="shared" si="102"/>
        <v/>
      </c>
      <c r="J514" t="str">
        <f t="shared" si="102"/>
        <v/>
      </c>
      <c r="K514" t="str">
        <f t="shared" si="102"/>
        <v/>
      </c>
      <c r="L514" t="str">
        <f t="shared" si="102"/>
        <v/>
      </c>
      <c r="M514" t="str">
        <f t="shared" si="103"/>
        <v/>
      </c>
      <c r="N514" t="str">
        <f t="shared" si="103"/>
        <v/>
      </c>
      <c r="O514" t="str">
        <f t="shared" si="103"/>
        <v/>
      </c>
      <c r="P514" t="str">
        <f t="shared" si="103"/>
        <v/>
      </c>
      <c r="Q514" t="str">
        <f t="shared" si="103"/>
        <v/>
      </c>
      <c r="R514" t="str">
        <f t="shared" si="103"/>
        <v/>
      </c>
      <c r="S514" t="str">
        <f t="shared" si="103"/>
        <v/>
      </c>
      <c r="T514" t="str">
        <f t="shared" si="103"/>
        <v/>
      </c>
      <c r="U514" t="str">
        <f t="shared" si="103"/>
        <v/>
      </c>
    </row>
    <row r="515" spans="1:21" x14ac:dyDescent="0.25">
      <c r="A515" t="str">
        <f>Database!A515</f>
        <v>OTT</v>
      </c>
      <c r="B515" t="str">
        <f>Database!F515</f>
        <v>RUS</v>
      </c>
      <c r="C515">
        <f>Database!G515</f>
        <v>4500000</v>
      </c>
      <c r="D515" t="str">
        <f t="shared" si="102"/>
        <v/>
      </c>
      <c r="E515" t="str">
        <f t="shared" si="102"/>
        <v/>
      </c>
      <c r="F515" t="str">
        <f t="shared" si="102"/>
        <v/>
      </c>
      <c r="G515" t="str">
        <f t="shared" si="102"/>
        <v/>
      </c>
      <c r="H515" t="str">
        <f t="shared" si="102"/>
        <v/>
      </c>
      <c r="I515" t="str">
        <f t="shared" si="102"/>
        <v/>
      </c>
      <c r="J515" t="str">
        <f t="shared" si="102"/>
        <v/>
      </c>
      <c r="K515" t="str">
        <f t="shared" si="102"/>
        <v/>
      </c>
      <c r="L515" t="str">
        <f t="shared" si="102"/>
        <v/>
      </c>
      <c r="M515" t="str">
        <f t="shared" si="103"/>
        <v/>
      </c>
      <c r="N515" t="str">
        <f t="shared" si="103"/>
        <v/>
      </c>
      <c r="O515" t="str">
        <f t="shared" si="103"/>
        <v/>
      </c>
      <c r="P515">
        <f t="shared" si="103"/>
        <v>4500000</v>
      </c>
      <c r="Q515" t="str">
        <f t="shared" si="103"/>
        <v/>
      </c>
      <c r="R515" t="str">
        <f t="shared" si="103"/>
        <v/>
      </c>
      <c r="S515" t="str">
        <f t="shared" si="103"/>
        <v/>
      </c>
      <c r="T515" t="str">
        <f t="shared" si="103"/>
        <v/>
      </c>
      <c r="U515" t="str">
        <f t="shared" si="103"/>
        <v/>
      </c>
    </row>
    <row r="516" spans="1:21" x14ac:dyDescent="0.25">
      <c r="A516" t="str">
        <f>Database!A516</f>
        <v>OTT</v>
      </c>
      <c r="B516" t="str">
        <f>Database!F516</f>
        <v>CAN</v>
      </c>
      <c r="C516">
        <f>Database!G516</f>
        <v>750000</v>
      </c>
      <c r="D516" t="str">
        <f t="shared" si="102"/>
        <v/>
      </c>
      <c r="E516" t="str">
        <f t="shared" si="102"/>
        <v/>
      </c>
      <c r="F516" t="str">
        <f t="shared" si="102"/>
        <v/>
      </c>
      <c r="G516">
        <f t="shared" si="102"/>
        <v>750000</v>
      </c>
      <c r="H516" t="str">
        <f t="shared" si="102"/>
        <v/>
      </c>
      <c r="I516" t="str">
        <f t="shared" si="102"/>
        <v/>
      </c>
      <c r="J516" t="str">
        <f t="shared" si="102"/>
        <v/>
      </c>
      <c r="K516" t="str">
        <f t="shared" si="102"/>
        <v/>
      </c>
      <c r="L516" t="str">
        <f t="shared" si="102"/>
        <v/>
      </c>
      <c r="M516" t="str">
        <f t="shared" si="103"/>
        <v/>
      </c>
      <c r="N516" t="str">
        <f t="shared" si="103"/>
        <v/>
      </c>
      <c r="O516" t="str">
        <f t="shared" si="103"/>
        <v/>
      </c>
      <c r="P516" t="str">
        <f t="shared" si="103"/>
        <v/>
      </c>
      <c r="Q516" t="str">
        <f t="shared" si="103"/>
        <v/>
      </c>
      <c r="R516" t="str">
        <f t="shared" si="103"/>
        <v/>
      </c>
      <c r="S516" t="str">
        <f t="shared" si="103"/>
        <v/>
      </c>
      <c r="T516" t="str">
        <f t="shared" si="103"/>
        <v/>
      </c>
      <c r="U516" t="str">
        <f t="shared" si="103"/>
        <v/>
      </c>
    </row>
    <row r="517" spans="1:21" x14ac:dyDescent="0.25">
      <c r="A517" t="str">
        <f>Database!A517</f>
        <v>OTT</v>
      </c>
      <c r="B517" t="str">
        <f>Database!F517</f>
        <v>USA</v>
      </c>
      <c r="C517">
        <f>Database!G517</f>
        <v>925000</v>
      </c>
      <c r="D517" t="str">
        <f t="shared" si="102"/>
        <v/>
      </c>
      <c r="E517" t="str">
        <f t="shared" si="102"/>
        <v/>
      </c>
      <c r="F517" t="str">
        <f t="shared" si="102"/>
        <v/>
      </c>
      <c r="G517" t="str">
        <f t="shared" si="102"/>
        <v/>
      </c>
      <c r="H517" t="str">
        <f t="shared" si="102"/>
        <v/>
      </c>
      <c r="I517" t="str">
        <f t="shared" si="102"/>
        <v/>
      </c>
      <c r="J517" t="str">
        <f t="shared" si="102"/>
        <v/>
      </c>
      <c r="K517" t="str">
        <f t="shared" si="102"/>
        <v/>
      </c>
      <c r="L517" t="str">
        <f t="shared" si="102"/>
        <v/>
      </c>
      <c r="M517" t="str">
        <f t="shared" si="103"/>
        <v/>
      </c>
      <c r="N517" t="str">
        <f t="shared" si="103"/>
        <v/>
      </c>
      <c r="O517" t="str">
        <f t="shared" si="103"/>
        <v/>
      </c>
      <c r="P517" t="str">
        <f t="shared" si="103"/>
        <v/>
      </c>
      <c r="Q517" t="str">
        <f t="shared" si="103"/>
        <v/>
      </c>
      <c r="R517" t="str">
        <f t="shared" si="103"/>
        <v/>
      </c>
      <c r="S517" t="str">
        <f t="shared" si="103"/>
        <v/>
      </c>
      <c r="T517">
        <f t="shared" si="103"/>
        <v>925000</v>
      </c>
      <c r="U517" t="str">
        <f t="shared" si="103"/>
        <v/>
      </c>
    </row>
    <row r="518" spans="1:21" x14ac:dyDescent="0.25">
      <c r="A518" t="str">
        <f>Database!A518</f>
        <v>OTT</v>
      </c>
      <c r="B518" t="str">
        <f>Database!F518</f>
        <v>CAN</v>
      </c>
      <c r="C518">
        <f>Database!G518</f>
        <v>8000000</v>
      </c>
      <c r="D518" t="str">
        <f t="shared" si="102"/>
        <v/>
      </c>
      <c r="E518" t="str">
        <f t="shared" si="102"/>
        <v/>
      </c>
      <c r="F518" t="str">
        <f t="shared" si="102"/>
        <v/>
      </c>
      <c r="G518">
        <f t="shared" si="102"/>
        <v>8000000</v>
      </c>
      <c r="H518" t="str">
        <f t="shared" si="102"/>
        <v/>
      </c>
      <c r="I518" t="str">
        <f t="shared" si="102"/>
        <v/>
      </c>
      <c r="J518" t="str">
        <f t="shared" si="102"/>
        <v/>
      </c>
      <c r="K518" t="str">
        <f t="shared" si="102"/>
        <v/>
      </c>
      <c r="L518" t="str">
        <f t="shared" si="102"/>
        <v/>
      </c>
      <c r="M518" t="str">
        <f t="shared" si="103"/>
        <v/>
      </c>
      <c r="N518" t="str">
        <f t="shared" si="103"/>
        <v/>
      </c>
      <c r="O518" t="str">
        <f t="shared" si="103"/>
        <v/>
      </c>
      <c r="P518" t="str">
        <f t="shared" si="103"/>
        <v/>
      </c>
      <c r="Q518" t="str">
        <f t="shared" si="103"/>
        <v/>
      </c>
      <c r="R518" t="str">
        <f t="shared" si="103"/>
        <v/>
      </c>
      <c r="S518" t="str">
        <f t="shared" si="103"/>
        <v/>
      </c>
      <c r="T518" t="str">
        <f t="shared" si="103"/>
        <v/>
      </c>
      <c r="U518" t="str">
        <f t="shared" si="103"/>
        <v/>
      </c>
    </row>
    <row r="519" spans="1:21" x14ac:dyDescent="0.25">
      <c r="A519" t="str">
        <f>Database!A519</f>
        <v>OTT</v>
      </c>
      <c r="B519" t="str">
        <f>Database!F519</f>
        <v>DEU</v>
      </c>
      <c r="C519">
        <f>Database!G519</f>
        <v>925000</v>
      </c>
      <c r="D519" t="str">
        <f t="shared" si="102"/>
        <v/>
      </c>
      <c r="E519" t="str">
        <f t="shared" si="102"/>
        <v/>
      </c>
      <c r="F519" t="str">
        <f t="shared" si="102"/>
        <v/>
      </c>
      <c r="G519" t="str">
        <f t="shared" si="102"/>
        <v/>
      </c>
      <c r="H519" t="str">
        <f t="shared" si="102"/>
        <v/>
      </c>
      <c r="I519" t="str">
        <f t="shared" si="102"/>
        <v/>
      </c>
      <c r="J519">
        <f t="shared" si="102"/>
        <v>925000</v>
      </c>
      <c r="K519" t="str">
        <f t="shared" si="102"/>
        <v/>
      </c>
      <c r="L519" t="str">
        <f t="shared" si="102"/>
        <v/>
      </c>
      <c r="M519" t="str">
        <f t="shared" si="103"/>
        <v/>
      </c>
      <c r="N519" t="str">
        <f t="shared" si="103"/>
        <v/>
      </c>
      <c r="O519" t="str">
        <f t="shared" si="103"/>
        <v/>
      </c>
      <c r="P519" t="str">
        <f t="shared" si="103"/>
        <v/>
      </c>
      <c r="Q519" t="str">
        <f t="shared" si="103"/>
        <v/>
      </c>
      <c r="R519" t="str">
        <f t="shared" si="103"/>
        <v/>
      </c>
      <c r="S519" t="str">
        <f t="shared" si="103"/>
        <v/>
      </c>
      <c r="T519" t="str">
        <f t="shared" si="103"/>
        <v/>
      </c>
      <c r="U519" t="str">
        <f t="shared" si="103"/>
        <v/>
      </c>
    </row>
    <row r="520" spans="1:21" x14ac:dyDescent="0.25">
      <c r="A520" t="str">
        <f>Database!A520</f>
        <v>OTT</v>
      </c>
      <c r="B520" t="str">
        <f>Database!F520</f>
        <v>CAN</v>
      </c>
      <c r="C520">
        <f>Database!G520</f>
        <v>3000000</v>
      </c>
      <c r="D520" t="str">
        <f t="shared" si="102"/>
        <v/>
      </c>
      <c r="E520" t="str">
        <f t="shared" si="102"/>
        <v/>
      </c>
      <c r="F520" t="str">
        <f t="shared" si="102"/>
        <v/>
      </c>
      <c r="G520">
        <f t="shared" si="102"/>
        <v>3000000</v>
      </c>
      <c r="H520" t="str">
        <f t="shared" si="102"/>
        <v/>
      </c>
      <c r="I520" t="str">
        <f t="shared" si="102"/>
        <v/>
      </c>
      <c r="J520" t="str">
        <f t="shared" si="102"/>
        <v/>
      </c>
      <c r="K520" t="str">
        <f t="shared" si="102"/>
        <v/>
      </c>
      <c r="L520" t="str">
        <f t="shared" si="102"/>
        <v/>
      </c>
      <c r="M520" t="str">
        <f t="shared" si="103"/>
        <v/>
      </c>
      <c r="N520" t="str">
        <f t="shared" si="103"/>
        <v/>
      </c>
      <c r="O520" t="str">
        <f t="shared" si="103"/>
        <v/>
      </c>
      <c r="P520" t="str">
        <f t="shared" si="103"/>
        <v/>
      </c>
      <c r="Q520" t="str">
        <f t="shared" si="103"/>
        <v/>
      </c>
      <c r="R520" t="str">
        <f t="shared" si="103"/>
        <v/>
      </c>
      <c r="S520" t="str">
        <f t="shared" si="103"/>
        <v/>
      </c>
      <c r="T520" t="str">
        <f t="shared" si="103"/>
        <v/>
      </c>
      <c r="U520" t="str">
        <f t="shared" si="103"/>
        <v/>
      </c>
    </row>
    <row r="521" spans="1:21" x14ac:dyDescent="0.25">
      <c r="A521" t="str">
        <f>Database!A521</f>
        <v>PHI</v>
      </c>
      <c r="B521" t="str">
        <f>Database!F521</f>
        <v>CAN</v>
      </c>
      <c r="C521">
        <f>Database!G521</f>
        <v>762500</v>
      </c>
      <c r="D521" t="str">
        <f t="shared" si="102"/>
        <v/>
      </c>
      <c r="E521" t="str">
        <f t="shared" si="102"/>
        <v/>
      </c>
      <c r="F521" t="str">
        <f t="shared" si="102"/>
        <v/>
      </c>
      <c r="G521">
        <f t="shared" si="102"/>
        <v>762500</v>
      </c>
      <c r="H521" t="str">
        <f t="shared" si="102"/>
        <v/>
      </c>
      <c r="I521" t="str">
        <f t="shared" si="102"/>
        <v/>
      </c>
      <c r="J521" t="str">
        <f t="shared" si="102"/>
        <v/>
      </c>
      <c r="K521" t="str">
        <f t="shared" si="102"/>
        <v/>
      </c>
      <c r="L521" t="str">
        <f t="shared" si="102"/>
        <v/>
      </c>
      <c r="M521" t="str">
        <f t="shared" si="103"/>
        <v/>
      </c>
      <c r="N521" t="str">
        <f t="shared" si="103"/>
        <v/>
      </c>
      <c r="O521" t="str">
        <f t="shared" si="103"/>
        <v/>
      </c>
      <c r="P521" t="str">
        <f t="shared" si="103"/>
        <v/>
      </c>
      <c r="Q521" t="str">
        <f t="shared" si="103"/>
        <v/>
      </c>
      <c r="R521" t="str">
        <f t="shared" si="103"/>
        <v/>
      </c>
      <c r="S521" t="str">
        <f t="shared" si="103"/>
        <v/>
      </c>
      <c r="T521" t="str">
        <f t="shared" si="103"/>
        <v/>
      </c>
      <c r="U521" t="str">
        <f t="shared" si="103"/>
        <v/>
      </c>
    </row>
    <row r="522" spans="1:21" x14ac:dyDescent="0.25">
      <c r="A522" t="str">
        <f>Database!A522</f>
        <v>PHI</v>
      </c>
      <c r="B522" t="str">
        <f>Database!F522</f>
        <v>USA</v>
      </c>
      <c r="C522">
        <f>Database!G522</f>
        <v>925000</v>
      </c>
      <c r="D522" t="str">
        <f t="shared" ref="D522:L531" si="104">IF($B522=D$1,$C522,"")</f>
        <v/>
      </c>
      <c r="E522" t="str">
        <f t="shared" si="104"/>
        <v/>
      </c>
      <c r="F522" t="str">
        <f t="shared" si="104"/>
        <v/>
      </c>
      <c r="G522" t="str">
        <f t="shared" si="104"/>
        <v/>
      </c>
      <c r="H522" t="str">
        <f t="shared" si="104"/>
        <v/>
      </c>
      <c r="I522" t="str">
        <f t="shared" si="104"/>
        <v/>
      </c>
      <c r="J522" t="str">
        <f t="shared" si="104"/>
        <v/>
      </c>
      <c r="K522" t="str">
        <f t="shared" si="104"/>
        <v/>
      </c>
      <c r="L522" t="str">
        <f t="shared" si="104"/>
        <v/>
      </c>
      <c r="M522" t="str">
        <f t="shared" ref="M522:U531" si="105">IF($B522=M$1,$C522,"")</f>
        <v/>
      </c>
      <c r="N522" t="str">
        <f t="shared" si="105"/>
        <v/>
      </c>
      <c r="O522" t="str">
        <f t="shared" si="105"/>
        <v/>
      </c>
      <c r="P522" t="str">
        <f t="shared" si="105"/>
        <v/>
      </c>
      <c r="Q522" t="str">
        <f t="shared" si="105"/>
        <v/>
      </c>
      <c r="R522" t="str">
        <f t="shared" si="105"/>
        <v/>
      </c>
      <c r="S522" t="str">
        <f t="shared" si="105"/>
        <v/>
      </c>
      <c r="T522">
        <f t="shared" si="105"/>
        <v>925000</v>
      </c>
      <c r="U522" t="str">
        <f t="shared" si="105"/>
        <v/>
      </c>
    </row>
    <row r="523" spans="1:21" x14ac:dyDescent="0.25">
      <c r="A523" t="str">
        <f>Database!A523</f>
        <v>PHI</v>
      </c>
      <c r="B523" t="str">
        <f>Database!F523</f>
        <v>USA</v>
      </c>
      <c r="C523">
        <f>Database!G523</f>
        <v>5875000</v>
      </c>
      <c r="D523" t="str">
        <f t="shared" si="104"/>
        <v/>
      </c>
      <c r="E523" t="str">
        <f t="shared" si="104"/>
        <v/>
      </c>
      <c r="F523" t="str">
        <f t="shared" si="104"/>
        <v/>
      </c>
      <c r="G523" t="str">
        <f t="shared" si="104"/>
        <v/>
      </c>
      <c r="H523" t="str">
        <f t="shared" si="104"/>
        <v/>
      </c>
      <c r="I523" t="str">
        <f t="shared" si="104"/>
        <v/>
      </c>
      <c r="J523" t="str">
        <f t="shared" si="104"/>
        <v/>
      </c>
      <c r="K523" t="str">
        <f t="shared" si="104"/>
        <v/>
      </c>
      <c r="L523" t="str">
        <f t="shared" si="104"/>
        <v/>
      </c>
      <c r="M523" t="str">
        <f t="shared" si="105"/>
        <v/>
      </c>
      <c r="N523" t="str">
        <f t="shared" si="105"/>
        <v/>
      </c>
      <c r="O523" t="str">
        <f t="shared" si="105"/>
        <v/>
      </c>
      <c r="P523" t="str">
        <f t="shared" si="105"/>
        <v/>
      </c>
      <c r="Q523" t="str">
        <f t="shared" si="105"/>
        <v/>
      </c>
      <c r="R523" t="str">
        <f t="shared" si="105"/>
        <v/>
      </c>
      <c r="S523" t="str">
        <f t="shared" si="105"/>
        <v/>
      </c>
      <c r="T523">
        <f t="shared" si="105"/>
        <v>5875000</v>
      </c>
      <c r="U523" t="str">
        <f t="shared" si="105"/>
        <v/>
      </c>
    </row>
    <row r="524" spans="1:21" x14ac:dyDescent="0.25">
      <c r="A524" t="str">
        <f>Database!A524</f>
        <v>PHI</v>
      </c>
      <c r="B524" t="str">
        <f>Database!F524</f>
        <v>USA</v>
      </c>
      <c r="C524">
        <f>Database!G524</f>
        <v>880833</v>
      </c>
      <c r="D524" t="str">
        <f t="shared" si="104"/>
        <v/>
      </c>
      <c r="E524" t="str">
        <f t="shared" si="104"/>
        <v/>
      </c>
      <c r="F524" t="str">
        <f t="shared" si="104"/>
        <v/>
      </c>
      <c r="G524" t="str">
        <f t="shared" si="104"/>
        <v/>
      </c>
      <c r="H524" t="str">
        <f t="shared" si="104"/>
        <v/>
      </c>
      <c r="I524" t="str">
        <f t="shared" si="104"/>
        <v/>
      </c>
      <c r="J524" t="str">
        <f t="shared" si="104"/>
        <v/>
      </c>
      <c r="K524" t="str">
        <f t="shared" si="104"/>
        <v/>
      </c>
      <c r="L524" t="str">
        <f t="shared" si="104"/>
        <v/>
      </c>
      <c r="M524" t="str">
        <f t="shared" si="105"/>
        <v/>
      </c>
      <c r="N524" t="str">
        <f t="shared" si="105"/>
        <v/>
      </c>
      <c r="O524" t="str">
        <f t="shared" si="105"/>
        <v/>
      </c>
      <c r="P524" t="str">
        <f t="shared" si="105"/>
        <v/>
      </c>
      <c r="Q524" t="str">
        <f t="shared" si="105"/>
        <v/>
      </c>
      <c r="R524" t="str">
        <f t="shared" si="105"/>
        <v/>
      </c>
      <c r="S524" t="str">
        <f t="shared" si="105"/>
        <v/>
      </c>
      <c r="T524">
        <f t="shared" si="105"/>
        <v>880833</v>
      </c>
      <c r="U524" t="str">
        <f t="shared" si="105"/>
        <v/>
      </c>
    </row>
    <row r="525" spans="1:21" x14ac:dyDescent="0.25">
      <c r="A525" t="str">
        <f>Database!A525</f>
        <v>PHI</v>
      </c>
      <c r="B525" t="str">
        <f>Database!F525</f>
        <v>CAN</v>
      </c>
      <c r="C525">
        <f>Database!G525</f>
        <v>3979000</v>
      </c>
      <c r="D525" t="str">
        <f t="shared" si="104"/>
        <v/>
      </c>
      <c r="E525" t="str">
        <f t="shared" si="104"/>
        <v/>
      </c>
      <c r="F525" t="str">
        <f t="shared" si="104"/>
        <v/>
      </c>
      <c r="G525">
        <f t="shared" si="104"/>
        <v>3979000</v>
      </c>
      <c r="H525" t="str">
        <f t="shared" si="104"/>
        <v/>
      </c>
      <c r="I525" t="str">
        <f t="shared" si="104"/>
        <v/>
      </c>
      <c r="J525" t="str">
        <f t="shared" si="104"/>
        <v/>
      </c>
      <c r="K525" t="str">
        <f t="shared" si="104"/>
        <v/>
      </c>
      <c r="L525" t="str">
        <f t="shared" si="104"/>
        <v/>
      </c>
      <c r="M525" t="str">
        <f t="shared" si="105"/>
        <v/>
      </c>
      <c r="N525" t="str">
        <f t="shared" si="105"/>
        <v/>
      </c>
      <c r="O525" t="str">
        <f t="shared" si="105"/>
        <v/>
      </c>
      <c r="P525" t="str">
        <f t="shared" si="105"/>
        <v/>
      </c>
      <c r="Q525" t="str">
        <f t="shared" si="105"/>
        <v/>
      </c>
      <c r="R525" t="str">
        <f t="shared" si="105"/>
        <v/>
      </c>
      <c r="S525" t="str">
        <f t="shared" si="105"/>
        <v/>
      </c>
      <c r="T525" t="str">
        <f t="shared" si="105"/>
        <v/>
      </c>
      <c r="U525" t="str">
        <f t="shared" si="105"/>
        <v/>
      </c>
    </row>
    <row r="526" spans="1:21" x14ac:dyDescent="0.25">
      <c r="A526" t="str">
        <f>Database!A526</f>
        <v>PHI</v>
      </c>
      <c r="B526" t="str">
        <f>Database!F526</f>
        <v>USA</v>
      </c>
      <c r="C526">
        <f>Database!G526</f>
        <v>762500</v>
      </c>
      <c r="D526" t="str">
        <f t="shared" si="104"/>
        <v/>
      </c>
      <c r="E526" t="str">
        <f t="shared" si="104"/>
        <v/>
      </c>
      <c r="F526" t="str">
        <f t="shared" si="104"/>
        <v/>
      </c>
      <c r="G526" t="str">
        <f t="shared" si="104"/>
        <v/>
      </c>
      <c r="H526" t="str">
        <f t="shared" si="104"/>
        <v/>
      </c>
      <c r="I526" t="str">
        <f t="shared" si="104"/>
        <v/>
      </c>
      <c r="J526" t="str">
        <f t="shared" si="104"/>
        <v/>
      </c>
      <c r="K526" t="str">
        <f t="shared" si="104"/>
        <v/>
      </c>
      <c r="L526" t="str">
        <f t="shared" si="104"/>
        <v/>
      </c>
      <c r="M526" t="str">
        <f t="shared" si="105"/>
        <v/>
      </c>
      <c r="N526" t="str">
        <f t="shared" si="105"/>
        <v/>
      </c>
      <c r="O526" t="str">
        <f t="shared" si="105"/>
        <v/>
      </c>
      <c r="P526" t="str">
        <f t="shared" si="105"/>
        <v/>
      </c>
      <c r="Q526" t="str">
        <f t="shared" si="105"/>
        <v/>
      </c>
      <c r="R526" t="str">
        <f t="shared" si="105"/>
        <v/>
      </c>
      <c r="S526" t="str">
        <f t="shared" si="105"/>
        <v/>
      </c>
      <c r="T526">
        <f t="shared" si="105"/>
        <v>762500</v>
      </c>
      <c r="U526" t="str">
        <f t="shared" si="105"/>
        <v/>
      </c>
    </row>
    <row r="527" spans="1:21" x14ac:dyDescent="0.25">
      <c r="A527" t="str">
        <f>Database!A527</f>
        <v>PHI</v>
      </c>
      <c r="B527" t="str">
        <f>Database!F527</f>
        <v>FIN</v>
      </c>
      <c r="C527">
        <f>Database!G527</f>
        <v>925000</v>
      </c>
      <c r="D527" t="str">
        <f t="shared" si="104"/>
        <v/>
      </c>
      <c r="E527" t="str">
        <f t="shared" si="104"/>
        <v/>
      </c>
      <c r="F527" t="str">
        <f t="shared" si="104"/>
        <v/>
      </c>
      <c r="G527" t="str">
        <f t="shared" si="104"/>
        <v/>
      </c>
      <c r="H527" t="str">
        <f t="shared" si="104"/>
        <v/>
      </c>
      <c r="I527" t="str">
        <f t="shared" si="104"/>
        <v/>
      </c>
      <c r="J527" t="str">
        <f t="shared" si="104"/>
        <v/>
      </c>
      <c r="K527" t="str">
        <f t="shared" si="104"/>
        <v/>
      </c>
      <c r="L527">
        <f t="shared" si="104"/>
        <v>925000</v>
      </c>
      <c r="M527" t="str">
        <f t="shared" si="105"/>
        <v/>
      </c>
      <c r="N527" t="str">
        <f t="shared" si="105"/>
        <v/>
      </c>
      <c r="O527" t="str">
        <f t="shared" si="105"/>
        <v/>
      </c>
      <c r="P527" t="str">
        <f t="shared" si="105"/>
        <v/>
      </c>
      <c r="Q527" t="str">
        <f t="shared" si="105"/>
        <v/>
      </c>
      <c r="R527" t="str">
        <f t="shared" si="105"/>
        <v/>
      </c>
      <c r="S527" t="str">
        <f t="shared" si="105"/>
        <v/>
      </c>
      <c r="T527" t="str">
        <f t="shared" si="105"/>
        <v/>
      </c>
      <c r="U527" t="str">
        <f t="shared" si="105"/>
        <v/>
      </c>
    </row>
    <row r="528" spans="1:21" x14ac:dyDescent="0.25">
      <c r="A528" t="str">
        <f>Database!A528</f>
        <v>PHI</v>
      </c>
      <c r="B528" t="str">
        <f>Database!F528</f>
        <v>RUS</v>
      </c>
      <c r="C528">
        <f>Database!G528</f>
        <v>6750000</v>
      </c>
      <c r="D528" t="str">
        <f t="shared" si="104"/>
        <v/>
      </c>
      <c r="E528" t="str">
        <f t="shared" si="104"/>
        <v/>
      </c>
      <c r="F528" t="str">
        <f t="shared" si="104"/>
        <v/>
      </c>
      <c r="G528" t="str">
        <f t="shared" si="104"/>
        <v/>
      </c>
      <c r="H528" t="str">
        <f t="shared" si="104"/>
        <v/>
      </c>
      <c r="I528" t="str">
        <f t="shared" si="104"/>
        <v/>
      </c>
      <c r="J528" t="str">
        <f t="shared" si="104"/>
        <v/>
      </c>
      <c r="K528" t="str">
        <f t="shared" si="104"/>
        <v/>
      </c>
      <c r="L528" t="str">
        <f t="shared" si="104"/>
        <v/>
      </c>
      <c r="M528" t="str">
        <f t="shared" si="105"/>
        <v/>
      </c>
      <c r="N528" t="str">
        <f t="shared" si="105"/>
        <v/>
      </c>
      <c r="O528" t="str">
        <f t="shared" si="105"/>
        <v/>
      </c>
      <c r="P528">
        <f t="shared" si="105"/>
        <v>6750000</v>
      </c>
      <c r="Q528" t="str">
        <f t="shared" si="105"/>
        <v/>
      </c>
      <c r="R528" t="str">
        <f t="shared" si="105"/>
        <v/>
      </c>
      <c r="S528" t="str">
        <f t="shared" si="105"/>
        <v/>
      </c>
      <c r="T528" t="str">
        <f t="shared" si="105"/>
        <v/>
      </c>
      <c r="U528" t="str">
        <f t="shared" si="105"/>
        <v/>
      </c>
    </row>
    <row r="529" spans="1:21" x14ac:dyDescent="0.25">
      <c r="A529" t="str">
        <f>Database!A529</f>
        <v>PHI</v>
      </c>
      <c r="B529" t="str">
        <f>Database!F529</f>
        <v>USA</v>
      </c>
      <c r="C529">
        <f>Database!G529</f>
        <v>7000000</v>
      </c>
      <c r="D529" t="str">
        <f t="shared" si="104"/>
        <v/>
      </c>
      <c r="E529" t="str">
        <f t="shared" si="104"/>
        <v/>
      </c>
      <c r="F529" t="str">
        <f t="shared" si="104"/>
        <v/>
      </c>
      <c r="G529" t="str">
        <f t="shared" si="104"/>
        <v/>
      </c>
      <c r="H529" t="str">
        <f t="shared" si="104"/>
        <v/>
      </c>
      <c r="I529" t="str">
        <f t="shared" si="104"/>
        <v/>
      </c>
      <c r="J529" t="str">
        <f t="shared" si="104"/>
        <v/>
      </c>
      <c r="K529" t="str">
        <f t="shared" si="104"/>
        <v/>
      </c>
      <c r="L529" t="str">
        <f t="shared" si="104"/>
        <v/>
      </c>
      <c r="M529" t="str">
        <f t="shared" si="105"/>
        <v/>
      </c>
      <c r="N529" t="str">
        <f t="shared" si="105"/>
        <v/>
      </c>
      <c r="O529" t="str">
        <f t="shared" si="105"/>
        <v/>
      </c>
      <c r="P529" t="str">
        <f t="shared" si="105"/>
        <v/>
      </c>
      <c r="Q529" t="str">
        <f t="shared" si="105"/>
        <v/>
      </c>
      <c r="R529" t="str">
        <f t="shared" si="105"/>
        <v/>
      </c>
      <c r="S529" t="str">
        <f t="shared" si="105"/>
        <v/>
      </c>
      <c r="T529">
        <f t="shared" si="105"/>
        <v>7000000</v>
      </c>
      <c r="U529" t="str">
        <f t="shared" si="105"/>
        <v/>
      </c>
    </row>
    <row r="530" spans="1:21" x14ac:dyDescent="0.25">
      <c r="A530" t="str">
        <f>Database!A530</f>
        <v>PHI</v>
      </c>
      <c r="B530" t="str">
        <f>Database!F530</f>
        <v>USA</v>
      </c>
      <c r="C530">
        <f>Database!G530</f>
        <v>5000000</v>
      </c>
      <c r="D530" t="str">
        <f t="shared" si="104"/>
        <v/>
      </c>
      <c r="E530" t="str">
        <f t="shared" si="104"/>
        <v/>
      </c>
      <c r="F530" t="str">
        <f t="shared" si="104"/>
        <v/>
      </c>
      <c r="G530" t="str">
        <f t="shared" si="104"/>
        <v/>
      </c>
      <c r="H530" t="str">
        <f t="shared" si="104"/>
        <v/>
      </c>
      <c r="I530" t="str">
        <f t="shared" si="104"/>
        <v/>
      </c>
      <c r="J530" t="str">
        <f t="shared" si="104"/>
        <v/>
      </c>
      <c r="K530" t="str">
        <f t="shared" si="104"/>
        <v/>
      </c>
      <c r="L530" t="str">
        <f t="shared" si="104"/>
        <v/>
      </c>
      <c r="M530" t="str">
        <f t="shared" si="105"/>
        <v/>
      </c>
      <c r="N530" t="str">
        <f t="shared" si="105"/>
        <v/>
      </c>
      <c r="O530" t="str">
        <f t="shared" si="105"/>
        <v/>
      </c>
      <c r="P530" t="str">
        <f t="shared" si="105"/>
        <v/>
      </c>
      <c r="Q530" t="str">
        <f t="shared" si="105"/>
        <v/>
      </c>
      <c r="R530" t="str">
        <f t="shared" si="105"/>
        <v/>
      </c>
      <c r="S530" t="str">
        <f t="shared" si="105"/>
        <v/>
      </c>
      <c r="T530">
        <f t="shared" si="105"/>
        <v>5000000</v>
      </c>
      <c r="U530" t="str">
        <f t="shared" si="105"/>
        <v/>
      </c>
    </row>
    <row r="531" spans="1:21" x14ac:dyDescent="0.25">
      <c r="A531" t="str">
        <f>Database!A531</f>
        <v>PHI</v>
      </c>
      <c r="B531" t="str">
        <f>Database!F531</f>
        <v>USA</v>
      </c>
      <c r="C531">
        <f>Database!G531</f>
        <v>1000000</v>
      </c>
      <c r="D531" t="str">
        <f t="shared" si="104"/>
        <v/>
      </c>
      <c r="E531" t="str">
        <f t="shared" si="104"/>
        <v/>
      </c>
      <c r="F531" t="str">
        <f t="shared" si="104"/>
        <v/>
      </c>
      <c r="G531" t="str">
        <f t="shared" si="104"/>
        <v/>
      </c>
      <c r="H531" t="str">
        <f t="shared" si="104"/>
        <v/>
      </c>
      <c r="I531" t="str">
        <f t="shared" si="104"/>
        <v/>
      </c>
      <c r="J531" t="str">
        <f t="shared" si="104"/>
        <v/>
      </c>
      <c r="K531" t="str">
        <f t="shared" si="104"/>
        <v/>
      </c>
      <c r="L531" t="str">
        <f t="shared" si="104"/>
        <v/>
      </c>
      <c r="M531" t="str">
        <f t="shared" si="105"/>
        <v/>
      </c>
      <c r="N531" t="str">
        <f t="shared" si="105"/>
        <v/>
      </c>
      <c r="O531" t="str">
        <f t="shared" si="105"/>
        <v/>
      </c>
      <c r="P531" t="str">
        <f t="shared" si="105"/>
        <v/>
      </c>
      <c r="Q531" t="str">
        <f t="shared" si="105"/>
        <v/>
      </c>
      <c r="R531" t="str">
        <f t="shared" si="105"/>
        <v/>
      </c>
      <c r="S531" t="str">
        <f t="shared" si="105"/>
        <v/>
      </c>
      <c r="T531">
        <f t="shared" si="105"/>
        <v>1000000</v>
      </c>
      <c r="U531" t="str">
        <f t="shared" si="105"/>
        <v/>
      </c>
    </row>
    <row r="532" spans="1:21" x14ac:dyDescent="0.25">
      <c r="A532" t="str">
        <f>Database!A532</f>
        <v>PHI</v>
      </c>
      <c r="B532" t="str">
        <f>Database!F532</f>
        <v>CAN</v>
      </c>
      <c r="C532">
        <f>Database!G532</f>
        <v>762500</v>
      </c>
      <c r="D532" t="str">
        <f t="shared" ref="D532:L541" si="106">IF($B532=D$1,$C532,"")</f>
        <v/>
      </c>
      <c r="E532" t="str">
        <f t="shared" si="106"/>
        <v/>
      </c>
      <c r="F532" t="str">
        <f t="shared" si="106"/>
        <v/>
      </c>
      <c r="G532">
        <f t="shared" si="106"/>
        <v>762500</v>
      </c>
      <c r="H532" t="str">
        <f t="shared" si="106"/>
        <v/>
      </c>
      <c r="I532" t="str">
        <f t="shared" si="106"/>
        <v/>
      </c>
      <c r="J532" t="str">
        <f t="shared" si="106"/>
        <v/>
      </c>
      <c r="K532" t="str">
        <f t="shared" si="106"/>
        <v/>
      </c>
      <c r="L532" t="str">
        <f t="shared" si="106"/>
        <v/>
      </c>
      <c r="M532" t="str">
        <f t="shared" ref="M532:U541" si="107">IF($B532=M$1,$C532,"")</f>
        <v/>
      </c>
      <c r="N532" t="str">
        <f t="shared" si="107"/>
        <v/>
      </c>
      <c r="O532" t="str">
        <f t="shared" si="107"/>
        <v/>
      </c>
      <c r="P532" t="str">
        <f t="shared" si="107"/>
        <v/>
      </c>
      <c r="Q532" t="str">
        <f t="shared" si="107"/>
        <v/>
      </c>
      <c r="R532" t="str">
        <f t="shared" si="107"/>
        <v/>
      </c>
      <c r="S532" t="str">
        <f t="shared" si="107"/>
        <v/>
      </c>
      <c r="T532" t="str">
        <f t="shared" si="107"/>
        <v/>
      </c>
      <c r="U532" t="str">
        <f t="shared" si="107"/>
        <v/>
      </c>
    </row>
    <row r="533" spans="1:21" x14ac:dyDescent="0.25">
      <c r="A533" t="str">
        <f>Database!A533</f>
        <v>PHI</v>
      </c>
      <c r="B533" t="str">
        <f>Database!F533</f>
        <v>USA</v>
      </c>
      <c r="C533">
        <f>Database!G533</f>
        <v>7142857</v>
      </c>
      <c r="D533" t="str">
        <f t="shared" si="106"/>
        <v/>
      </c>
      <c r="E533" t="str">
        <f t="shared" si="106"/>
        <v/>
      </c>
      <c r="F533" t="str">
        <f t="shared" si="106"/>
        <v/>
      </c>
      <c r="G533" t="str">
        <f t="shared" si="106"/>
        <v/>
      </c>
      <c r="H533" t="str">
        <f t="shared" si="106"/>
        <v/>
      </c>
      <c r="I533" t="str">
        <f t="shared" si="106"/>
        <v/>
      </c>
      <c r="J533" t="str">
        <f t="shared" si="106"/>
        <v/>
      </c>
      <c r="K533" t="str">
        <f t="shared" si="106"/>
        <v/>
      </c>
      <c r="L533" t="str">
        <f t="shared" si="106"/>
        <v/>
      </c>
      <c r="M533" t="str">
        <f t="shared" si="107"/>
        <v/>
      </c>
      <c r="N533" t="str">
        <f t="shared" si="107"/>
        <v/>
      </c>
      <c r="O533" t="str">
        <f t="shared" si="107"/>
        <v/>
      </c>
      <c r="P533" t="str">
        <f t="shared" si="107"/>
        <v/>
      </c>
      <c r="Q533" t="str">
        <f t="shared" si="107"/>
        <v/>
      </c>
      <c r="R533" t="str">
        <f t="shared" si="107"/>
        <v/>
      </c>
      <c r="S533" t="str">
        <f t="shared" si="107"/>
        <v/>
      </c>
      <c r="T533">
        <f t="shared" si="107"/>
        <v>7142857</v>
      </c>
      <c r="U533" t="str">
        <f t="shared" si="107"/>
        <v/>
      </c>
    </row>
    <row r="534" spans="1:21" x14ac:dyDescent="0.25">
      <c r="A534" t="str">
        <f>Database!A534</f>
        <v>PHI</v>
      </c>
      <c r="B534" t="str">
        <f>Database!F534</f>
        <v>USA</v>
      </c>
      <c r="C534">
        <f>Database!G534</f>
        <v>775000</v>
      </c>
      <c r="D534" t="str">
        <f t="shared" si="106"/>
        <v/>
      </c>
      <c r="E534" t="str">
        <f t="shared" si="106"/>
        <v/>
      </c>
      <c r="F534" t="str">
        <f t="shared" si="106"/>
        <v/>
      </c>
      <c r="G534" t="str">
        <f t="shared" si="106"/>
        <v/>
      </c>
      <c r="H534" t="str">
        <f t="shared" si="106"/>
        <v/>
      </c>
      <c r="I534" t="str">
        <f t="shared" si="106"/>
        <v/>
      </c>
      <c r="J534" t="str">
        <f t="shared" si="106"/>
        <v/>
      </c>
      <c r="K534" t="str">
        <f t="shared" si="106"/>
        <v/>
      </c>
      <c r="L534" t="str">
        <f t="shared" si="106"/>
        <v/>
      </c>
      <c r="M534" t="str">
        <f t="shared" si="107"/>
        <v/>
      </c>
      <c r="N534" t="str">
        <f t="shared" si="107"/>
        <v/>
      </c>
      <c r="O534" t="str">
        <f t="shared" si="107"/>
        <v/>
      </c>
      <c r="P534" t="str">
        <f t="shared" si="107"/>
        <v/>
      </c>
      <c r="Q534" t="str">
        <f t="shared" si="107"/>
        <v/>
      </c>
      <c r="R534" t="str">
        <f t="shared" si="107"/>
        <v/>
      </c>
      <c r="S534" t="str">
        <f t="shared" si="107"/>
        <v/>
      </c>
      <c r="T534">
        <f t="shared" si="107"/>
        <v>775000</v>
      </c>
      <c r="U534" t="str">
        <f t="shared" si="107"/>
        <v/>
      </c>
    </row>
    <row r="535" spans="1:21" x14ac:dyDescent="0.25">
      <c r="A535" t="str">
        <f>Database!A535</f>
        <v>PHI</v>
      </c>
      <c r="B535" t="str">
        <f>Database!F535</f>
        <v>CAN</v>
      </c>
      <c r="C535">
        <f>Database!G535</f>
        <v>1750000</v>
      </c>
      <c r="D535" t="str">
        <f t="shared" si="106"/>
        <v/>
      </c>
      <c r="E535" t="str">
        <f t="shared" si="106"/>
        <v/>
      </c>
      <c r="F535" t="str">
        <f t="shared" si="106"/>
        <v/>
      </c>
      <c r="G535">
        <f t="shared" si="106"/>
        <v>1750000</v>
      </c>
      <c r="H535" t="str">
        <f t="shared" si="106"/>
        <v/>
      </c>
      <c r="I535" t="str">
        <f t="shared" si="106"/>
        <v/>
      </c>
      <c r="J535" t="str">
        <f t="shared" si="106"/>
        <v/>
      </c>
      <c r="K535" t="str">
        <f t="shared" si="106"/>
        <v/>
      </c>
      <c r="L535" t="str">
        <f t="shared" si="106"/>
        <v/>
      </c>
      <c r="M535" t="str">
        <f t="shared" si="107"/>
        <v/>
      </c>
      <c r="N535" t="str">
        <f t="shared" si="107"/>
        <v/>
      </c>
      <c r="O535" t="str">
        <f t="shared" si="107"/>
        <v/>
      </c>
      <c r="P535" t="str">
        <f t="shared" si="107"/>
        <v/>
      </c>
      <c r="Q535" t="str">
        <f t="shared" si="107"/>
        <v/>
      </c>
      <c r="R535" t="str">
        <f t="shared" si="107"/>
        <v/>
      </c>
      <c r="S535" t="str">
        <f t="shared" si="107"/>
        <v/>
      </c>
      <c r="T535" t="str">
        <f t="shared" si="107"/>
        <v/>
      </c>
      <c r="U535" t="str">
        <f t="shared" si="107"/>
        <v/>
      </c>
    </row>
    <row r="536" spans="1:21" x14ac:dyDescent="0.25">
      <c r="A536" t="str">
        <f>Database!A536</f>
        <v>PHI</v>
      </c>
      <c r="B536" t="str">
        <f>Database!F536</f>
        <v>USA</v>
      </c>
      <c r="C536">
        <f>Database!G536</f>
        <v>925000</v>
      </c>
      <c r="D536" t="str">
        <f t="shared" si="106"/>
        <v/>
      </c>
      <c r="E536" t="str">
        <f t="shared" si="106"/>
        <v/>
      </c>
      <c r="F536" t="str">
        <f t="shared" si="106"/>
        <v/>
      </c>
      <c r="G536" t="str">
        <f t="shared" si="106"/>
        <v/>
      </c>
      <c r="H536" t="str">
        <f t="shared" si="106"/>
        <v/>
      </c>
      <c r="I536" t="str">
        <f t="shared" si="106"/>
        <v/>
      </c>
      <c r="J536" t="str">
        <f t="shared" si="106"/>
        <v/>
      </c>
      <c r="K536" t="str">
        <f t="shared" si="106"/>
        <v/>
      </c>
      <c r="L536" t="str">
        <f t="shared" si="106"/>
        <v/>
      </c>
      <c r="M536" t="str">
        <f t="shared" si="107"/>
        <v/>
      </c>
      <c r="N536" t="str">
        <f t="shared" si="107"/>
        <v/>
      </c>
      <c r="O536" t="str">
        <f t="shared" si="107"/>
        <v/>
      </c>
      <c r="P536" t="str">
        <f t="shared" si="107"/>
        <v/>
      </c>
      <c r="Q536" t="str">
        <f t="shared" si="107"/>
        <v/>
      </c>
      <c r="R536" t="str">
        <f t="shared" si="107"/>
        <v/>
      </c>
      <c r="S536" t="str">
        <f t="shared" si="107"/>
        <v/>
      </c>
      <c r="T536">
        <f t="shared" si="107"/>
        <v>925000</v>
      </c>
      <c r="U536" t="str">
        <f t="shared" si="107"/>
        <v/>
      </c>
    </row>
    <row r="537" spans="1:21" x14ac:dyDescent="0.25">
      <c r="A537" t="str">
        <f>Database!A537</f>
        <v>PHI</v>
      </c>
      <c r="B537" t="str">
        <f>Database!F537</f>
        <v>CAN</v>
      </c>
      <c r="C537">
        <f>Database!G537</f>
        <v>1500000</v>
      </c>
      <c r="D537" t="str">
        <f t="shared" si="106"/>
        <v/>
      </c>
      <c r="E537" t="str">
        <f t="shared" si="106"/>
        <v/>
      </c>
      <c r="F537" t="str">
        <f t="shared" si="106"/>
        <v/>
      </c>
      <c r="G537">
        <f t="shared" si="106"/>
        <v>1500000</v>
      </c>
      <c r="H537" t="str">
        <f t="shared" si="106"/>
        <v/>
      </c>
      <c r="I537" t="str">
        <f t="shared" si="106"/>
        <v/>
      </c>
      <c r="J537" t="str">
        <f t="shared" si="106"/>
        <v/>
      </c>
      <c r="K537" t="str">
        <f t="shared" si="106"/>
        <v/>
      </c>
      <c r="L537" t="str">
        <f t="shared" si="106"/>
        <v/>
      </c>
      <c r="M537" t="str">
        <f t="shared" si="107"/>
        <v/>
      </c>
      <c r="N537" t="str">
        <f t="shared" si="107"/>
        <v/>
      </c>
      <c r="O537" t="str">
        <f t="shared" si="107"/>
        <v/>
      </c>
      <c r="P537" t="str">
        <f t="shared" si="107"/>
        <v/>
      </c>
      <c r="Q537" t="str">
        <f t="shared" si="107"/>
        <v/>
      </c>
      <c r="R537" t="str">
        <f t="shared" si="107"/>
        <v/>
      </c>
      <c r="S537" t="str">
        <f t="shared" si="107"/>
        <v/>
      </c>
      <c r="T537" t="str">
        <f t="shared" si="107"/>
        <v/>
      </c>
      <c r="U537" t="str">
        <f t="shared" si="107"/>
        <v/>
      </c>
    </row>
    <row r="538" spans="1:21" x14ac:dyDescent="0.25">
      <c r="A538" t="str">
        <f>Database!A538</f>
        <v>PHI</v>
      </c>
      <c r="B538" t="str">
        <f>Database!F538</f>
        <v>USA</v>
      </c>
      <c r="C538">
        <f>Database!G538</f>
        <v>750000</v>
      </c>
      <c r="D538" t="str">
        <f t="shared" si="106"/>
        <v/>
      </c>
      <c r="E538" t="str">
        <f t="shared" si="106"/>
        <v/>
      </c>
      <c r="F538" t="str">
        <f t="shared" si="106"/>
        <v/>
      </c>
      <c r="G538" t="str">
        <f t="shared" si="106"/>
        <v/>
      </c>
      <c r="H538" t="str">
        <f t="shared" si="106"/>
        <v/>
      </c>
      <c r="I538" t="str">
        <f t="shared" si="106"/>
        <v/>
      </c>
      <c r="J538" t="str">
        <f t="shared" si="106"/>
        <v/>
      </c>
      <c r="K538" t="str">
        <f t="shared" si="106"/>
        <v/>
      </c>
      <c r="L538" t="str">
        <f t="shared" si="106"/>
        <v/>
      </c>
      <c r="M538" t="str">
        <f t="shared" si="107"/>
        <v/>
      </c>
      <c r="N538" t="str">
        <f t="shared" si="107"/>
        <v/>
      </c>
      <c r="O538" t="str">
        <f t="shared" si="107"/>
        <v/>
      </c>
      <c r="P538" t="str">
        <f t="shared" si="107"/>
        <v/>
      </c>
      <c r="Q538" t="str">
        <f t="shared" si="107"/>
        <v/>
      </c>
      <c r="R538" t="str">
        <f t="shared" si="107"/>
        <v/>
      </c>
      <c r="S538" t="str">
        <f t="shared" si="107"/>
        <v/>
      </c>
      <c r="T538">
        <f t="shared" si="107"/>
        <v>750000</v>
      </c>
      <c r="U538" t="str">
        <f t="shared" si="107"/>
        <v/>
      </c>
    </row>
    <row r="539" spans="1:21" x14ac:dyDescent="0.25">
      <c r="A539" t="str">
        <f>Database!A539</f>
        <v>PHI</v>
      </c>
      <c r="B539" t="str">
        <f>Database!F539</f>
        <v>FIN</v>
      </c>
      <c r="C539">
        <f>Database!G539</f>
        <v>5100000</v>
      </c>
      <c r="D539" t="str">
        <f t="shared" si="106"/>
        <v/>
      </c>
      <c r="E539" t="str">
        <f t="shared" si="106"/>
        <v/>
      </c>
      <c r="F539" t="str">
        <f t="shared" si="106"/>
        <v/>
      </c>
      <c r="G539" t="str">
        <f t="shared" si="106"/>
        <v/>
      </c>
      <c r="H539" t="str">
        <f t="shared" si="106"/>
        <v/>
      </c>
      <c r="I539" t="str">
        <f t="shared" si="106"/>
        <v/>
      </c>
      <c r="J539" t="str">
        <f t="shared" si="106"/>
        <v/>
      </c>
      <c r="K539" t="str">
        <f t="shared" si="106"/>
        <v/>
      </c>
      <c r="L539">
        <f t="shared" si="106"/>
        <v>5100000</v>
      </c>
      <c r="M539" t="str">
        <f t="shared" si="107"/>
        <v/>
      </c>
      <c r="N539" t="str">
        <f t="shared" si="107"/>
        <v/>
      </c>
      <c r="O539" t="str">
        <f t="shared" si="107"/>
        <v/>
      </c>
      <c r="P539" t="str">
        <f t="shared" si="107"/>
        <v/>
      </c>
      <c r="Q539" t="str">
        <f t="shared" si="107"/>
        <v/>
      </c>
      <c r="R539" t="str">
        <f t="shared" si="107"/>
        <v/>
      </c>
      <c r="S539" t="str">
        <f t="shared" si="107"/>
        <v/>
      </c>
      <c r="T539" t="str">
        <f t="shared" si="107"/>
        <v/>
      </c>
      <c r="U539" t="str">
        <f t="shared" si="107"/>
        <v/>
      </c>
    </row>
    <row r="540" spans="1:21" x14ac:dyDescent="0.25">
      <c r="A540" t="str">
        <f>Database!A540</f>
        <v>PHI</v>
      </c>
      <c r="B540" t="str">
        <f>Database!F540</f>
        <v>USA</v>
      </c>
      <c r="C540">
        <f>Database!G540</f>
        <v>883750</v>
      </c>
      <c r="D540" t="str">
        <f t="shared" si="106"/>
        <v/>
      </c>
      <c r="E540" t="str">
        <f t="shared" si="106"/>
        <v/>
      </c>
      <c r="F540" t="str">
        <f t="shared" si="106"/>
        <v/>
      </c>
      <c r="G540" t="str">
        <f t="shared" si="106"/>
        <v/>
      </c>
      <c r="H540" t="str">
        <f t="shared" si="106"/>
        <v/>
      </c>
      <c r="I540" t="str">
        <f t="shared" si="106"/>
        <v/>
      </c>
      <c r="J540" t="str">
        <f t="shared" si="106"/>
        <v/>
      </c>
      <c r="K540" t="str">
        <f t="shared" si="106"/>
        <v/>
      </c>
      <c r="L540" t="str">
        <f t="shared" si="106"/>
        <v/>
      </c>
      <c r="M540" t="str">
        <f t="shared" si="107"/>
        <v/>
      </c>
      <c r="N540" t="str">
        <f t="shared" si="107"/>
        <v/>
      </c>
      <c r="O540" t="str">
        <f t="shared" si="107"/>
        <v/>
      </c>
      <c r="P540" t="str">
        <f t="shared" si="107"/>
        <v/>
      </c>
      <c r="Q540" t="str">
        <f t="shared" si="107"/>
        <v/>
      </c>
      <c r="R540" t="str">
        <f t="shared" si="107"/>
        <v/>
      </c>
      <c r="S540" t="str">
        <f t="shared" si="107"/>
        <v/>
      </c>
      <c r="T540">
        <f t="shared" si="107"/>
        <v>883750</v>
      </c>
      <c r="U540" t="str">
        <f t="shared" si="107"/>
        <v/>
      </c>
    </row>
    <row r="541" spans="1:21" x14ac:dyDescent="0.25">
      <c r="A541" t="str">
        <f>Database!A541</f>
        <v>PHI</v>
      </c>
      <c r="B541" t="str">
        <f>Database!F541</f>
        <v>CAN</v>
      </c>
      <c r="C541">
        <f>Database!G541</f>
        <v>6250000</v>
      </c>
      <c r="D541" t="str">
        <f t="shared" si="106"/>
        <v/>
      </c>
      <c r="E541" t="str">
        <f t="shared" si="106"/>
        <v/>
      </c>
      <c r="F541" t="str">
        <f t="shared" si="106"/>
        <v/>
      </c>
      <c r="G541">
        <f t="shared" si="106"/>
        <v>6250000</v>
      </c>
      <c r="H541" t="str">
        <f t="shared" si="106"/>
        <v/>
      </c>
      <c r="I541" t="str">
        <f t="shared" si="106"/>
        <v/>
      </c>
      <c r="J541" t="str">
        <f t="shared" si="106"/>
        <v/>
      </c>
      <c r="K541" t="str">
        <f t="shared" si="106"/>
        <v/>
      </c>
      <c r="L541" t="str">
        <f t="shared" si="106"/>
        <v/>
      </c>
      <c r="M541" t="str">
        <f t="shared" si="107"/>
        <v/>
      </c>
      <c r="N541" t="str">
        <f t="shared" si="107"/>
        <v/>
      </c>
      <c r="O541" t="str">
        <f t="shared" si="107"/>
        <v/>
      </c>
      <c r="P541" t="str">
        <f t="shared" si="107"/>
        <v/>
      </c>
      <c r="Q541" t="str">
        <f t="shared" si="107"/>
        <v/>
      </c>
      <c r="R541" t="str">
        <f t="shared" si="107"/>
        <v/>
      </c>
      <c r="S541" t="str">
        <f t="shared" si="107"/>
        <v/>
      </c>
      <c r="T541" t="str">
        <f t="shared" si="107"/>
        <v/>
      </c>
      <c r="U541" t="str">
        <f t="shared" si="107"/>
        <v/>
      </c>
    </row>
    <row r="542" spans="1:21" x14ac:dyDescent="0.25">
      <c r="A542" t="str">
        <f>Database!A542</f>
        <v>PHI</v>
      </c>
      <c r="B542" t="str">
        <f>Database!F542</f>
        <v>CAN</v>
      </c>
      <c r="C542">
        <f>Database!G542</f>
        <v>3000000</v>
      </c>
      <c r="D542" t="str">
        <f t="shared" ref="D542:L551" si="108">IF($B542=D$1,$C542,"")</f>
        <v/>
      </c>
      <c r="E542" t="str">
        <f t="shared" si="108"/>
        <v/>
      </c>
      <c r="F542" t="str">
        <f t="shared" si="108"/>
        <v/>
      </c>
      <c r="G542">
        <f t="shared" si="108"/>
        <v>3000000</v>
      </c>
      <c r="H542" t="str">
        <f t="shared" si="108"/>
        <v/>
      </c>
      <c r="I542" t="str">
        <f t="shared" si="108"/>
        <v/>
      </c>
      <c r="J542" t="str">
        <f t="shared" si="108"/>
        <v/>
      </c>
      <c r="K542" t="str">
        <f t="shared" si="108"/>
        <v/>
      </c>
      <c r="L542" t="str">
        <f t="shared" si="108"/>
        <v/>
      </c>
      <c r="M542" t="str">
        <f t="shared" ref="M542:U551" si="109">IF($B542=M$1,$C542,"")</f>
        <v/>
      </c>
      <c r="N542" t="str">
        <f t="shared" si="109"/>
        <v/>
      </c>
      <c r="O542" t="str">
        <f t="shared" si="109"/>
        <v/>
      </c>
      <c r="P542" t="str">
        <f t="shared" si="109"/>
        <v/>
      </c>
      <c r="Q542" t="str">
        <f t="shared" si="109"/>
        <v/>
      </c>
      <c r="R542" t="str">
        <f t="shared" si="109"/>
        <v/>
      </c>
      <c r="S542" t="str">
        <f t="shared" si="109"/>
        <v/>
      </c>
      <c r="T542" t="str">
        <f t="shared" si="109"/>
        <v/>
      </c>
      <c r="U542" t="str">
        <f t="shared" si="109"/>
        <v/>
      </c>
    </row>
    <row r="543" spans="1:21" x14ac:dyDescent="0.25">
      <c r="A543" t="str">
        <f>Database!A543</f>
        <v>PHI</v>
      </c>
      <c r="B543" t="str">
        <f>Database!F543</f>
        <v>CAN</v>
      </c>
      <c r="C543">
        <f>Database!G543</f>
        <v>7750000</v>
      </c>
      <c r="D543" t="str">
        <f t="shared" si="108"/>
        <v/>
      </c>
      <c r="E543" t="str">
        <f t="shared" si="108"/>
        <v/>
      </c>
      <c r="F543" t="str">
        <f t="shared" si="108"/>
        <v/>
      </c>
      <c r="G543">
        <f t="shared" si="108"/>
        <v>7750000</v>
      </c>
      <c r="H543" t="str">
        <f t="shared" si="108"/>
        <v/>
      </c>
      <c r="I543" t="str">
        <f t="shared" si="108"/>
        <v/>
      </c>
      <c r="J543" t="str">
        <f t="shared" si="108"/>
        <v/>
      </c>
      <c r="K543" t="str">
        <f t="shared" si="108"/>
        <v/>
      </c>
      <c r="L543" t="str">
        <f t="shared" si="108"/>
        <v/>
      </c>
      <c r="M543" t="str">
        <f t="shared" si="109"/>
        <v/>
      </c>
      <c r="N543" t="str">
        <f t="shared" si="109"/>
        <v/>
      </c>
      <c r="O543" t="str">
        <f t="shared" si="109"/>
        <v/>
      </c>
      <c r="P543" t="str">
        <f t="shared" si="109"/>
        <v/>
      </c>
      <c r="Q543" t="str">
        <f t="shared" si="109"/>
        <v/>
      </c>
      <c r="R543" t="str">
        <f t="shared" si="109"/>
        <v/>
      </c>
      <c r="S543" t="str">
        <f t="shared" si="109"/>
        <v/>
      </c>
      <c r="T543" t="str">
        <f t="shared" si="109"/>
        <v/>
      </c>
      <c r="U543" t="str">
        <f t="shared" si="109"/>
        <v/>
      </c>
    </row>
    <row r="544" spans="1:21" x14ac:dyDescent="0.25">
      <c r="A544" t="str">
        <f>Database!A544</f>
        <v>PHI</v>
      </c>
      <c r="B544" t="str">
        <f>Database!F544</f>
        <v>USA</v>
      </c>
      <c r="C544">
        <f>Database!G544</f>
        <v>5000000</v>
      </c>
      <c r="D544" t="str">
        <f t="shared" si="108"/>
        <v/>
      </c>
      <c r="E544" t="str">
        <f t="shared" si="108"/>
        <v/>
      </c>
      <c r="F544" t="str">
        <f t="shared" si="108"/>
        <v/>
      </c>
      <c r="G544" t="str">
        <f t="shared" si="108"/>
        <v/>
      </c>
      <c r="H544" t="str">
        <f t="shared" si="108"/>
        <v/>
      </c>
      <c r="I544" t="str">
        <f t="shared" si="108"/>
        <v/>
      </c>
      <c r="J544" t="str">
        <f t="shared" si="108"/>
        <v/>
      </c>
      <c r="K544" t="str">
        <f t="shared" si="108"/>
        <v/>
      </c>
      <c r="L544" t="str">
        <f t="shared" si="108"/>
        <v/>
      </c>
      <c r="M544" t="str">
        <f t="shared" si="109"/>
        <v/>
      </c>
      <c r="N544" t="str">
        <f t="shared" si="109"/>
        <v/>
      </c>
      <c r="O544" t="str">
        <f t="shared" si="109"/>
        <v/>
      </c>
      <c r="P544" t="str">
        <f t="shared" si="109"/>
        <v/>
      </c>
      <c r="Q544" t="str">
        <f t="shared" si="109"/>
        <v/>
      </c>
      <c r="R544" t="str">
        <f t="shared" si="109"/>
        <v/>
      </c>
      <c r="S544" t="str">
        <f t="shared" si="109"/>
        <v/>
      </c>
      <c r="T544">
        <f t="shared" si="109"/>
        <v>5000000</v>
      </c>
      <c r="U544" t="str">
        <f t="shared" si="109"/>
        <v/>
      </c>
    </row>
    <row r="545" spans="1:21" x14ac:dyDescent="0.25">
      <c r="A545" t="str">
        <f>Database!A545</f>
        <v>PHI</v>
      </c>
      <c r="B545" t="str">
        <f>Database!F545</f>
        <v>CAN</v>
      </c>
      <c r="C545">
        <f>Database!G545</f>
        <v>5500000</v>
      </c>
      <c r="D545" t="str">
        <f t="shared" si="108"/>
        <v/>
      </c>
      <c r="E545" t="str">
        <f t="shared" si="108"/>
        <v/>
      </c>
      <c r="F545" t="str">
        <f t="shared" si="108"/>
        <v/>
      </c>
      <c r="G545">
        <f t="shared" si="108"/>
        <v>5500000</v>
      </c>
      <c r="H545" t="str">
        <f t="shared" si="108"/>
        <v/>
      </c>
      <c r="I545" t="str">
        <f t="shared" si="108"/>
        <v/>
      </c>
      <c r="J545" t="str">
        <f t="shared" si="108"/>
        <v/>
      </c>
      <c r="K545" t="str">
        <f t="shared" si="108"/>
        <v/>
      </c>
      <c r="L545" t="str">
        <f t="shared" si="108"/>
        <v/>
      </c>
      <c r="M545" t="str">
        <f t="shared" si="109"/>
        <v/>
      </c>
      <c r="N545" t="str">
        <f t="shared" si="109"/>
        <v/>
      </c>
      <c r="O545" t="str">
        <f t="shared" si="109"/>
        <v/>
      </c>
      <c r="P545" t="str">
        <f t="shared" si="109"/>
        <v/>
      </c>
      <c r="Q545" t="str">
        <f t="shared" si="109"/>
        <v/>
      </c>
      <c r="R545" t="str">
        <f t="shared" si="109"/>
        <v/>
      </c>
      <c r="S545" t="str">
        <f t="shared" si="109"/>
        <v/>
      </c>
      <c r="T545" t="str">
        <f t="shared" si="109"/>
        <v/>
      </c>
      <c r="U545" t="str">
        <f t="shared" si="109"/>
        <v/>
      </c>
    </row>
    <row r="546" spans="1:21" x14ac:dyDescent="0.25">
      <c r="A546" t="str">
        <f>Database!A546</f>
        <v>PHI</v>
      </c>
      <c r="B546" t="str">
        <f>Database!F546</f>
        <v>CAN</v>
      </c>
      <c r="C546">
        <f>Database!G546</f>
        <v>4675000</v>
      </c>
      <c r="D546" t="str">
        <f t="shared" si="108"/>
        <v/>
      </c>
      <c r="E546" t="str">
        <f t="shared" si="108"/>
        <v/>
      </c>
      <c r="F546" t="str">
        <f t="shared" si="108"/>
        <v/>
      </c>
      <c r="G546">
        <f t="shared" si="108"/>
        <v>4675000</v>
      </c>
      <c r="H546" t="str">
        <f t="shared" si="108"/>
        <v/>
      </c>
      <c r="I546" t="str">
        <f t="shared" si="108"/>
        <v/>
      </c>
      <c r="J546" t="str">
        <f t="shared" si="108"/>
        <v/>
      </c>
      <c r="K546" t="str">
        <f t="shared" si="108"/>
        <v/>
      </c>
      <c r="L546" t="str">
        <f t="shared" si="108"/>
        <v/>
      </c>
      <c r="M546" t="str">
        <f t="shared" si="109"/>
        <v/>
      </c>
      <c r="N546" t="str">
        <f t="shared" si="109"/>
        <v/>
      </c>
      <c r="O546" t="str">
        <f t="shared" si="109"/>
        <v/>
      </c>
      <c r="P546" t="str">
        <f t="shared" si="109"/>
        <v/>
      </c>
      <c r="Q546" t="str">
        <f t="shared" si="109"/>
        <v/>
      </c>
      <c r="R546" t="str">
        <f t="shared" si="109"/>
        <v/>
      </c>
      <c r="S546" t="str">
        <f t="shared" si="109"/>
        <v/>
      </c>
      <c r="T546" t="str">
        <f t="shared" si="109"/>
        <v/>
      </c>
      <c r="U546" t="str">
        <f t="shared" si="109"/>
        <v/>
      </c>
    </row>
    <row r="547" spans="1:21" x14ac:dyDescent="0.25">
      <c r="A547" t="str">
        <f>Database!A547</f>
        <v>PHI</v>
      </c>
      <c r="B547" t="str">
        <f>Database!F547</f>
        <v>USA</v>
      </c>
      <c r="C547">
        <f>Database!G547</f>
        <v>750000</v>
      </c>
      <c r="D547" t="str">
        <f t="shared" si="108"/>
        <v/>
      </c>
      <c r="E547" t="str">
        <f t="shared" si="108"/>
        <v/>
      </c>
      <c r="F547" t="str">
        <f t="shared" si="108"/>
        <v/>
      </c>
      <c r="G547" t="str">
        <f t="shared" si="108"/>
        <v/>
      </c>
      <c r="H547" t="str">
        <f t="shared" si="108"/>
        <v/>
      </c>
      <c r="I547" t="str">
        <f t="shared" si="108"/>
        <v/>
      </c>
      <c r="J547" t="str">
        <f t="shared" si="108"/>
        <v/>
      </c>
      <c r="K547" t="str">
        <f t="shared" si="108"/>
        <v/>
      </c>
      <c r="L547" t="str">
        <f t="shared" si="108"/>
        <v/>
      </c>
      <c r="M547" t="str">
        <f t="shared" si="109"/>
        <v/>
      </c>
      <c r="N547" t="str">
        <f t="shared" si="109"/>
        <v/>
      </c>
      <c r="O547" t="str">
        <f t="shared" si="109"/>
        <v/>
      </c>
      <c r="P547" t="str">
        <f t="shared" si="109"/>
        <v/>
      </c>
      <c r="Q547" t="str">
        <f t="shared" si="109"/>
        <v/>
      </c>
      <c r="R547" t="str">
        <f t="shared" si="109"/>
        <v/>
      </c>
      <c r="S547" t="str">
        <f t="shared" si="109"/>
        <v/>
      </c>
      <c r="T547">
        <f t="shared" si="109"/>
        <v>750000</v>
      </c>
      <c r="U547" t="str">
        <f t="shared" si="109"/>
        <v/>
      </c>
    </row>
    <row r="548" spans="1:21" x14ac:dyDescent="0.25">
      <c r="A548" t="str">
        <f>Database!A548</f>
        <v>PHI</v>
      </c>
      <c r="B548" t="str">
        <f>Database!F548</f>
        <v>CAN</v>
      </c>
      <c r="C548">
        <f>Database!G548</f>
        <v>925000</v>
      </c>
      <c r="D548" t="str">
        <f t="shared" si="108"/>
        <v/>
      </c>
      <c r="E548" t="str">
        <f t="shared" si="108"/>
        <v/>
      </c>
      <c r="F548" t="str">
        <f t="shared" si="108"/>
        <v/>
      </c>
      <c r="G548">
        <f t="shared" si="108"/>
        <v>925000</v>
      </c>
      <c r="H548" t="str">
        <f t="shared" si="108"/>
        <v/>
      </c>
      <c r="I548" t="str">
        <f t="shared" si="108"/>
        <v/>
      </c>
      <c r="J548" t="str">
        <f t="shared" si="108"/>
        <v/>
      </c>
      <c r="K548" t="str">
        <f t="shared" si="108"/>
        <v/>
      </c>
      <c r="L548" t="str">
        <f t="shared" si="108"/>
        <v/>
      </c>
      <c r="M548" t="str">
        <f t="shared" si="109"/>
        <v/>
      </c>
      <c r="N548" t="str">
        <f t="shared" si="109"/>
        <v/>
      </c>
      <c r="O548" t="str">
        <f t="shared" si="109"/>
        <v/>
      </c>
      <c r="P548" t="str">
        <f t="shared" si="109"/>
        <v/>
      </c>
      <c r="Q548" t="str">
        <f t="shared" si="109"/>
        <v/>
      </c>
      <c r="R548" t="str">
        <f t="shared" si="109"/>
        <v/>
      </c>
      <c r="S548" t="str">
        <f t="shared" si="109"/>
        <v/>
      </c>
      <c r="T548" t="str">
        <f t="shared" si="109"/>
        <v/>
      </c>
      <c r="U548" t="str">
        <f t="shared" si="109"/>
        <v/>
      </c>
    </row>
    <row r="549" spans="1:21" x14ac:dyDescent="0.25">
      <c r="A549" t="str">
        <f>Database!A549</f>
        <v>PIT</v>
      </c>
      <c r="B549" t="str">
        <f>Database!F549</f>
        <v>USA</v>
      </c>
      <c r="C549">
        <f>Database!G549</f>
        <v>4100000</v>
      </c>
      <c r="D549" t="str">
        <f t="shared" si="108"/>
        <v/>
      </c>
      <c r="E549" t="str">
        <f t="shared" si="108"/>
        <v/>
      </c>
      <c r="F549" t="str">
        <f t="shared" si="108"/>
        <v/>
      </c>
      <c r="G549" t="str">
        <f t="shared" si="108"/>
        <v/>
      </c>
      <c r="H549" t="str">
        <f t="shared" si="108"/>
        <v/>
      </c>
      <c r="I549" t="str">
        <f t="shared" si="108"/>
        <v/>
      </c>
      <c r="J549" t="str">
        <f t="shared" si="108"/>
        <v/>
      </c>
      <c r="K549" t="str">
        <f t="shared" si="108"/>
        <v/>
      </c>
      <c r="L549" t="str">
        <f t="shared" si="108"/>
        <v/>
      </c>
      <c r="M549" t="str">
        <f t="shared" si="109"/>
        <v/>
      </c>
      <c r="N549" t="str">
        <f t="shared" si="109"/>
        <v/>
      </c>
      <c r="O549" t="str">
        <f t="shared" si="109"/>
        <v/>
      </c>
      <c r="P549" t="str">
        <f t="shared" si="109"/>
        <v/>
      </c>
      <c r="Q549" t="str">
        <f t="shared" si="109"/>
        <v/>
      </c>
      <c r="R549" t="str">
        <f t="shared" si="109"/>
        <v/>
      </c>
      <c r="S549" t="str">
        <f t="shared" si="109"/>
        <v/>
      </c>
      <c r="T549">
        <f t="shared" si="109"/>
        <v>4100000</v>
      </c>
      <c r="U549" t="str">
        <f t="shared" si="109"/>
        <v/>
      </c>
    </row>
    <row r="550" spans="1:21" x14ac:dyDescent="0.25">
      <c r="A550" t="str">
        <f>Database!A550</f>
        <v>PIT</v>
      </c>
      <c r="B550" t="str">
        <f>Database!F550</f>
        <v>CAN</v>
      </c>
      <c r="C550">
        <f>Database!G550</f>
        <v>2750000</v>
      </c>
      <c r="D550" t="str">
        <f t="shared" si="108"/>
        <v/>
      </c>
      <c r="E550" t="str">
        <f t="shared" si="108"/>
        <v/>
      </c>
      <c r="F550" t="str">
        <f t="shared" si="108"/>
        <v/>
      </c>
      <c r="G550">
        <f t="shared" si="108"/>
        <v>2750000</v>
      </c>
      <c r="H550" t="str">
        <f t="shared" si="108"/>
        <v/>
      </c>
      <c r="I550" t="str">
        <f t="shared" si="108"/>
        <v/>
      </c>
      <c r="J550" t="str">
        <f t="shared" si="108"/>
        <v/>
      </c>
      <c r="K550" t="str">
        <f t="shared" si="108"/>
        <v/>
      </c>
      <c r="L550" t="str">
        <f t="shared" si="108"/>
        <v/>
      </c>
      <c r="M550" t="str">
        <f t="shared" si="109"/>
        <v/>
      </c>
      <c r="N550" t="str">
        <f t="shared" si="109"/>
        <v/>
      </c>
      <c r="O550" t="str">
        <f t="shared" si="109"/>
        <v/>
      </c>
      <c r="P550" t="str">
        <f t="shared" si="109"/>
        <v/>
      </c>
      <c r="Q550" t="str">
        <f t="shared" si="109"/>
        <v/>
      </c>
      <c r="R550" t="str">
        <f t="shared" si="109"/>
        <v/>
      </c>
      <c r="S550" t="str">
        <f t="shared" si="109"/>
        <v/>
      </c>
      <c r="T550" t="str">
        <f t="shared" si="109"/>
        <v/>
      </c>
      <c r="U550" t="str">
        <f t="shared" si="109"/>
        <v/>
      </c>
    </row>
    <row r="551" spans="1:21" x14ac:dyDescent="0.25">
      <c r="A551" t="str">
        <f>Database!A551</f>
        <v>PIT</v>
      </c>
      <c r="B551" t="str">
        <f>Database!F551</f>
        <v>USA</v>
      </c>
      <c r="C551">
        <f>Database!G551</f>
        <v>5125000</v>
      </c>
      <c r="D551" t="str">
        <f t="shared" si="108"/>
        <v/>
      </c>
      <c r="E551" t="str">
        <f t="shared" si="108"/>
        <v/>
      </c>
      <c r="F551" t="str">
        <f t="shared" si="108"/>
        <v/>
      </c>
      <c r="G551" t="str">
        <f t="shared" si="108"/>
        <v/>
      </c>
      <c r="H551" t="str">
        <f t="shared" si="108"/>
        <v/>
      </c>
      <c r="I551" t="str">
        <f t="shared" si="108"/>
        <v/>
      </c>
      <c r="J551" t="str">
        <f t="shared" si="108"/>
        <v/>
      </c>
      <c r="K551" t="str">
        <f t="shared" si="108"/>
        <v/>
      </c>
      <c r="L551" t="str">
        <f t="shared" si="108"/>
        <v/>
      </c>
      <c r="M551" t="str">
        <f t="shared" si="109"/>
        <v/>
      </c>
      <c r="N551" t="str">
        <f t="shared" si="109"/>
        <v/>
      </c>
      <c r="O551" t="str">
        <f t="shared" si="109"/>
        <v/>
      </c>
      <c r="P551" t="str">
        <f t="shared" si="109"/>
        <v/>
      </c>
      <c r="Q551" t="str">
        <f t="shared" si="109"/>
        <v/>
      </c>
      <c r="R551" t="str">
        <f t="shared" si="109"/>
        <v/>
      </c>
      <c r="S551" t="str">
        <f t="shared" si="109"/>
        <v/>
      </c>
      <c r="T551">
        <f t="shared" si="109"/>
        <v>5125000</v>
      </c>
      <c r="U551" t="str">
        <f t="shared" si="109"/>
        <v/>
      </c>
    </row>
    <row r="552" spans="1:21" x14ac:dyDescent="0.25">
      <c r="A552" t="str">
        <f>Database!A552</f>
        <v>PIT</v>
      </c>
      <c r="B552" t="str">
        <f>Database!F552</f>
        <v>USA</v>
      </c>
      <c r="C552">
        <f>Database!G552</f>
        <v>1800000</v>
      </c>
      <c r="D552" t="str">
        <f t="shared" ref="D552:L561" si="110">IF($B552=D$1,$C552,"")</f>
        <v/>
      </c>
      <c r="E552" t="str">
        <f t="shared" si="110"/>
        <v/>
      </c>
      <c r="F552" t="str">
        <f t="shared" si="110"/>
        <v/>
      </c>
      <c r="G552" t="str">
        <f t="shared" si="110"/>
        <v/>
      </c>
      <c r="H552" t="str">
        <f t="shared" si="110"/>
        <v/>
      </c>
      <c r="I552" t="str">
        <f t="shared" si="110"/>
        <v/>
      </c>
      <c r="J552" t="str">
        <f t="shared" si="110"/>
        <v/>
      </c>
      <c r="K552" t="str">
        <f t="shared" si="110"/>
        <v/>
      </c>
      <c r="L552" t="str">
        <f t="shared" si="110"/>
        <v/>
      </c>
      <c r="M552" t="str">
        <f t="shared" ref="M552:U561" si="111">IF($B552=M$1,$C552,"")</f>
        <v/>
      </c>
      <c r="N552" t="str">
        <f t="shared" si="111"/>
        <v/>
      </c>
      <c r="O552" t="str">
        <f t="shared" si="111"/>
        <v/>
      </c>
      <c r="P552" t="str">
        <f t="shared" si="111"/>
        <v/>
      </c>
      <c r="Q552" t="str">
        <f t="shared" si="111"/>
        <v/>
      </c>
      <c r="R552" t="str">
        <f t="shared" si="111"/>
        <v/>
      </c>
      <c r="S552" t="str">
        <f t="shared" si="111"/>
        <v/>
      </c>
      <c r="T552">
        <f t="shared" si="111"/>
        <v>1800000</v>
      </c>
      <c r="U552" t="str">
        <f t="shared" si="111"/>
        <v/>
      </c>
    </row>
    <row r="553" spans="1:21" x14ac:dyDescent="0.25">
      <c r="A553" t="str">
        <f>Database!A553</f>
        <v>PIT</v>
      </c>
      <c r="B553" t="str">
        <f>Database!F553</f>
        <v>USA</v>
      </c>
      <c r="C553">
        <f>Database!G553</f>
        <v>800000</v>
      </c>
      <c r="D553" t="str">
        <f t="shared" si="110"/>
        <v/>
      </c>
      <c r="E553" t="str">
        <f t="shared" si="110"/>
        <v/>
      </c>
      <c r="F553" t="str">
        <f t="shared" si="110"/>
        <v/>
      </c>
      <c r="G553" t="str">
        <f t="shared" si="110"/>
        <v/>
      </c>
      <c r="H553" t="str">
        <f t="shared" si="110"/>
        <v/>
      </c>
      <c r="I553" t="str">
        <f t="shared" si="110"/>
        <v/>
      </c>
      <c r="J553" t="str">
        <f t="shared" si="110"/>
        <v/>
      </c>
      <c r="K553" t="str">
        <f t="shared" si="110"/>
        <v/>
      </c>
      <c r="L553" t="str">
        <f t="shared" si="110"/>
        <v/>
      </c>
      <c r="M553" t="str">
        <f t="shared" si="111"/>
        <v/>
      </c>
      <c r="N553" t="str">
        <f t="shared" si="111"/>
        <v/>
      </c>
      <c r="O553" t="str">
        <f t="shared" si="111"/>
        <v/>
      </c>
      <c r="P553" t="str">
        <f t="shared" si="111"/>
        <v/>
      </c>
      <c r="Q553" t="str">
        <f t="shared" si="111"/>
        <v/>
      </c>
      <c r="R553" t="str">
        <f t="shared" si="111"/>
        <v/>
      </c>
      <c r="S553" t="str">
        <f t="shared" si="111"/>
        <v/>
      </c>
      <c r="T553">
        <f t="shared" si="111"/>
        <v>800000</v>
      </c>
      <c r="U553" t="str">
        <f t="shared" si="111"/>
        <v/>
      </c>
    </row>
    <row r="554" spans="1:21" x14ac:dyDescent="0.25">
      <c r="A554" t="str">
        <f>Database!A554</f>
        <v>PIT</v>
      </c>
      <c r="B554" t="str">
        <f>Database!F554</f>
        <v>CAN</v>
      </c>
      <c r="C554">
        <f>Database!G554</f>
        <v>1000000</v>
      </c>
      <c r="D554" t="str">
        <f t="shared" si="110"/>
        <v/>
      </c>
      <c r="E554" t="str">
        <f t="shared" si="110"/>
        <v/>
      </c>
      <c r="F554" t="str">
        <f t="shared" si="110"/>
        <v/>
      </c>
      <c r="G554">
        <f t="shared" si="110"/>
        <v>1000000</v>
      </c>
      <c r="H554" t="str">
        <f t="shared" si="110"/>
        <v/>
      </c>
      <c r="I554" t="str">
        <f t="shared" si="110"/>
        <v/>
      </c>
      <c r="J554" t="str">
        <f t="shared" si="110"/>
        <v/>
      </c>
      <c r="K554" t="str">
        <f t="shared" si="110"/>
        <v/>
      </c>
      <c r="L554" t="str">
        <f t="shared" si="110"/>
        <v/>
      </c>
      <c r="M554" t="str">
        <f t="shared" si="111"/>
        <v/>
      </c>
      <c r="N554" t="str">
        <f t="shared" si="111"/>
        <v/>
      </c>
      <c r="O554" t="str">
        <f t="shared" si="111"/>
        <v/>
      </c>
      <c r="P554" t="str">
        <f t="shared" si="111"/>
        <v/>
      </c>
      <c r="Q554" t="str">
        <f t="shared" si="111"/>
        <v/>
      </c>
      <c r="R554" t="str">
        <f t="shared" si="111"/>
        <v/>
      </c>
      <c r="S554" t="str">
        <f t="shared" si="111"/>
        <v/>
      </c>
      <c r="T554" t="str">
        <f t="shared" si="111"/>
        <v/>
      </c>
      <c r="U554" t="str">
        <f t="shared" si="111"/>
        <v/>
      </c>
    </row>
    <row r="555" spans="1:21" x14ac:dyDescent="0.25">
      <c r="A555" t="str">
        <f>Database!A555</f>
        <v>PIT</v>
      </c>
      <c r="B555" t="str">
        <f>Database!F555</f>
        <v>CAN</v>
      </c>
      <c r="C555">
        <f>Database!G555</f>
        <v>750000</v>
      </c>
      <c r="D555" t="str">
        <f t="shared" si="110"/>
        <v/>
      </c>
      <c r="E555" t="str">
        <f t="shared" si="110"/>
        <v/>
      </c>
      <c r="F555" t="str">
        <f t="shared" si="110"/>
        <v/>
      </c>
      <c r="G555">
        <f t="shared" si="110"/>
        <v>750000</v>
      </c>
      <c r="H555" t="str">
        <f t="shared" si="110"/>
        <v/>
      </c>
      <c r="I555" t="str">
        <f t="shared" si="110"/>
        <v/>
      </c>
      <c r="J555" t="str">
        <f t="shared" si="110"/>
        <v/>
      </c>
      <c r="K555" t="str">
        <f t="shared" si="110"/>
        <v/>
      </c>
      <c r="L555" t="str">
        <f t="shared" si="110"/>
        <v/>
      </c>
      <c r="M555" t="str">
        <f t="shared" si="111"/>
        <v/>
      </c>
      <c r="N555" t="str">
        <f t="shared" si="111"/>
        <v/>
      </c>
      <c r="O555" t="str">
        <f t="shared" si="111"/>
        <v/>
      </c>
      <c r="P555" t="str">
        <f t="shared" si="111"/>
        <v/>
      </c>
      <c r="Q555" t="str">
        <f t="shared" si="111"/>
        <v/>
      </c>
      <c r="R555" t="str">
        <f t="shared" si="111"/>
        <v/>
      </c>
      <c r="S555" t="str">
        <f t="shared" si="111"/>
        <v/>
      </c>
      <c r="T555" t="str">
        <f t="shared" si="111"/>
        <v/>
      </c>
      <c r="U555" t="str">
        <f t="shared" si="111"/>
        <v/>
      </c>
    </row>
    <row r="556" spans="1:21" x14ac:dyDescent="0.25">
      <c r="A556" t="str">
        <f>Database!A556</f>
        <v>PIT</v>
      </c>
      <c r="B556" t="str">
        <f>Database!F556</f>
        <v>USA</v>
      </c>
      <c r="C556">
        <f>Database!G556</f>
        <v>750000</v>
      </c>
      <c r="D556" t="str">
        <f t="shared" si="110"/>
        <v/>
      </c>
      <c r="E556" t="str">
        <f t="shared" si="110"/>
        <v/>
      </c>
      <c r="F556" t="str">
        <f t="shared" si="110"/>
        <v/>
      </c>
      <c r="G556" t="str">
        <f t="shared" si="110"/>
        <v/>
      </c>
      <c r="H556" t="str">
        <f t="shared" si="110"/>
        <v/>
      </c>
      <c r="I556" t="str">
        <f t="shared" si="110"/>
        <v/>
      </c>
      <c r="J556" t="str">
        <f t="shared" si="110"/>
        <v/>
      </c>
      <c r="K556" t="str">
        <f t="shared" si="110"/>
        <v/>
      </c>
      <c r="L556" t="str">
        <f t="shared" si="110"/>
        <v/>
      </c>
      <c r="M556" t="str">
        <f t="shared" si="111"/>
        <v/>
      </c>
      <c r="N556" t="str">
        <f t="shared" si="111"/>
        <v/>
      </c>
      <c r="O556" t="str">
        <f t="shared" si="111"/>
        <v/>
      </c>
      <c r="P556" t="str">
        <f t="shared" si="111"/>
        <v/>
      </c>
      <c r="Q556" t="str">
        <f t="shared" si="111"/>
        <v/>
      </c>
      <c r="R556" t="str">
        <f t="shared" si="111"/>
        <v/>
      </c>
      <c r="S556" t="str">
        <f t="shared" si="111"/>
        <v/>
      </c>
      <c r="T556">
        <f t="shared" si="111"/>
        <v>750000</v>
      </c>
      <c r="U556" t="str">
        <f t="shared" si="111"/>
        <v/>
      </c>
    </row>
    <row r="557" spans="1:21" x14ac:dyDescent="0.25">
      <c r="A557" t="str">
        <f>Database!A557</f>
        <v>PIT</v>
      </c>
      <c r="B557" t="str">
        <f>Database!F557</f>
        <v>CAN</v>
      </c>
      <c r="C557">
        <f>Database!G557</f>
        <v>775000</v>
      </c>
      <c r="D557" t="str">
        <f t="shared" si="110"/>
        <v/>
      </c>
      <c r="E557" t="str">
        <f t="shared" si="110"/>
        <v/>
      </c>
      <c r="F557" t="str">
        <f t="shared" si="110"/>
        <v/>
      </c>
      <c r="G557">
        <f t="shared" si="110"/>
        <v>775000</v>
      </c>
      <c r="H557" t="str">
        <f t="shared" si="110"/>
        <v/>
      </c>
      <c r="I557" t="str">
        <f t="shared" si="110"/>
        <v/>
      </c>
      <c r="J557" t="str">
        <f t="shared" si="110"/>
        <v/>
      </c>
      <c r="K557" t="str">
        <f t="shared" si="110"/>
        <v/>
      </c>
      <c r="L557" t="str">
        <f t="shared" si="110"/>
        <v/>
      </c>
      <c r="M557" t="str">
        <f t="shared" si="111"/>
        <v/>
      </c>
      <c r="N557" t="str">
        <f t="shared" si="111"/>
        <v/>
      </c>
      <c r="O557" t="str">
        <f t="shared" si="111"/>
        <v/>
      </c>
      <c r="P557" t="str">
        <f t="shared" si="111"/>
        <v/>
      </c>
      <c r="Q557" t="str">
        <f t="shared" si="111"/>
        <v/>
      </c>
      <c r="R557" t="str">
        <f t="shared" si="111"/>
        <v/>
      </c>
      <c r="S557" t="str">
        <f t="shared" si="111"/>
        <v/>
      </c>
      <c r="T557" t="str">
        <f t="shared" si="111"/>
        <v/>
      </c>
      <c r="U557" t="str">
        <f t="shared" si="111"/>
        <v/>
      </c>
    </row>
    <row r="558" spans="1:21" x14ac:dyDescent="0.25">
      <c r="A558" t="str">
        <f>Database!A558</f>
        <v>PIT</v>
      </c>
      <c r="B558" t="str">
        <f>Database!F558</f>
        <v>RUS</v>
      </c>
      <c r="C558">
        <f>Database!G558</f>
        <v>6100000</v>
      </c>
      <c r="D558" t="str">
        <f t="shared" si="110"/>
        <v/>
      </c>
      <c r="E558" t="str">
        <f t="shared" si="110"/>
        <v/>
      </c>
      <c r="F558" t="str">
        <f t="shared" si="110"/>
        <v/>
      </c>
      <c r="G558" t="str">
        <f t="shared" si="110"/>
        <v/>
      </c>
      <c r="H558" t="str">
        <f t="shared" si="110"/>
        <v/>
      </c>
      <c r="I558" t="str">
        <f t="shared" si="110"/>
        <v/>
      </c>
      <c r="J558" t="str">
        <f t="shared" si="110"/>
        <v/>
      </c>
      <c r="K558" t="str">
        <f t="shared" si="110"/>
        <v/>
      </c>
      <c r="L558" t="str">
        <f t="shared" si="110"/>
        <v/>
      </c>
      <c r="M558" t="str">
        <f t="shared" si="111"/>
        <v/>
      </c>
      <c r="N558" t="str">
        <f t="shared" si="111"/>
        <v/>
      </c>
      <c r="O558" t="str">
        <f t="shared" si="111"/>
        <v/>
      </c>
      <c r="P558">
        <f t="shared" si="111"/>
        <v>6100000</v>
      </c>
      <c r="Q558" t="str">
        <f t="shared" si="111"/>
        <v/>
      </c>
      <c r="R558" t="str">
        <f t="shared" si="111"/>
        <v/>
      </c>
      <c r="S558" t="str">
        <f t="shared" si="111"/>
        <v/>
      </c>
      <c r="T558" t="str">
        <f t="shared" si="111"/>
        <v/>
      </c>
      <c r="U558" t="str">
        <f t="shared" si="111"/>
        <v/>
      </c>
    </row>
    <row r="559" spans="1:21" x14ac:dyDescent="0.25">
      <c r="A559" t="str">
        <f>Database!A559</f>
        <v>PIT</v>
      </c>
      <c r="B559" t="str">
        <f>Database!F559</f>
        <v>USA</v>
      </c>
      <c r="C559">
        <f>Database!G559</f>
        <v>6000000</v>
      </c>
      <c r="D559" t="str">
        <f t="shared" si="110"/>
        <v/>
      </c>
      <c r="E559" t="str">
        <f t="shared" si="110"/>
        <v/>
      </c>
      <c r="F559" t="str">
        <f t="shared" si="110"/>
        <v/>
      </c>
      <c r="G559" t="str">
        <f t="shared" si="110"/>
        <v/>
      </c>
      <c r="H559" t="str">
        <f t="shared" si="110"/>
        <v/>
      </c>
      <c r="I559" t="str">
        <f t="shared" si="110"/>
        <v/>
      </c>
      <c r="J559" t="str">
        <f t="shared" si="110"/>
        <v/>
      </c>
      <c r="K559" t="str">
        <f t="shared" si="110"/>
        <v/>
      </c>
      <c r="L559" t="str">
        <f t="shared" si="110"/>
        <v/>
      </c>
      <c r="M559" t="str">
        <f t="shared" si="111"/>
        <v/>
      </c>
      <c r="N559" t="str">
        <f t="shared" si="111"/>
        <v/>
      </c>
      <c r="O559" t="str">
        <f t="shared" si="111"/>
        <v/>
      </c>
      <c r="P559" t="str">
        <f t="shared" si="111"/>
        <v/>
      </c>
      <c r="Q559" t="str">
        <f t="shared" si="111"/>
        <v/>
      </c>
      <c r="R559" t="str">
        <f t="shared" si="111"/>
        <v/>
      </c>
      <c r="S559" t="str">
        <f t="shared" si="111"/>
        <v/>
      </c>
      <c r="T559">
        <f t="shared" si="111"/>
        <v>6000000</v>
      </c>
      <c r="U559" t="str">
        <f t="shared" si="111"/>
        <v/>
      </c>
    </row>
    <row r="560" spans="1:21" x14ac:dyDescent="0.25">
      <c r="A560" t="str">
        <f>Database!A560</f>
        <v>PIT</v>
      </c>
      <c r="B560" t="str">
        <f>Database!F560</f>
        <v>CZE</v>
      </c>
      <c r="C560">
        <f>Database!G560</f>
        <v>2750000</v>
      </c>
      <c r="D560" t="str">
        <f t="shared" si="110"/>
        <v/>
      </c>
      <c r="E560" t="str">
        <f t="shared" si="110"/>
        <v/>
      </c>
      <c r="F560" t="str">
        <f t="shared" si="110"/>
        <v/>
      </c>
      <c r="G560" t="str">
        <f t="shared" si="110"/>
        <v/>
      </c>
      <c r="H560" t="str">
        <f t="shared" si="110"/>
        <v/>
      </c>
      <c r="I560">
        <f t="shared" si="110"/>
        <v>2750000</v>
      </c>
      <c r="J560" t="str">
        <f t="shared" si="110"/>
        <v/>
      </c>
      <c r="K560" t="str">
        <f t="shared" si="110"/>
        <v/>
      </c>
      <c r="L560" t="str">
        <f t="shared" si="110"/>
        <v/>
      </c>
      <c r="M560" t="str">
        <f t="shared" si="111"/>
        <v/>
      </c>
      <c r="N560" t="str">
        <f t="shared" si="111"/>
        <v/>
      </c>
      <c r="O560" t="str">
        <f t="shared" si="111"/>
        <v/>
      </c>
      <c r="P560" t="str">
        <f t="shared" si="111"/>
        <v/>
      </c>
      <c r="Q560" t="str">
        <f t="shared" si="111"/>
        <v/>
      </c>
      <c r="R560" t="str">
        <f t="shared" si="111"/>
        <v/>
      </c>
      <c r="S560" t="str">
        <f t="shared" si="111"/>
        <v/>
      </c>
      <c r="T560" t="str">
        <f t="shared" si="111"/>
        <v/>
      </c>
      <c r="U560" t="str">
        <f t="shared" si="111"/>
        <v/>
      </c>
    </row>
    <row r="561" spans="1:21" x14ac:dyDescent="0.25">
      <c r="A561" t="str">
        <f>Database!A561</f>
        <v>PIT</v>
      </c>
      <c r="B561" t="str">
        <f>Database!F561</f>
        <v>USA</v>
      </c>
      <c r="C561">
        <f>Database!G561</f>
        <v>5500000</v>
      </c>
      <c r="D561" t="str">
        <f t="shared" si="110"/>
        <v/>
      </c>
      <c r="E561" t="str">
        <f t="shared" si="110"/>
        <v/>
      </c>
      <c r="F561" t="str">
        <f t="shared" si="110"/>
        <v/>
      </c>
      <c r="G561" t="str">
        <f t="shared" si="110"/>
        <v/>
      </c>
      <c r="H561" t="str">
        <f t="shared" si="110"/>
        <v/>
      </c>
      <c r="I561" t="str">
        <f t="shared" si="110"/>
        <v/>
      </c>
      <c r="J561" t="str">
        <f t="shared" si="110"/>
        <v/>
      </c>
      <c r="K561" t="str">
        <f t="shared" si="110"/>
        <v/>
      </c>
      <c r="L561" t="str">
        <f t="shared" si="110"/>
        <v/>
      </c>
      <c r="M561" t="str">
        <f t="shared" si="111"/>
        <v/>
      </c>
      <c r="N561" t="str">
        <f t="shared" si="111"/>
        <v/>
      </c>
      <c r="O561" t="str">
        <f t="shared" si="111"/>
        <v/>
      </c>
      <c r="P561" t="str">
        <f t="shared" si="111"/>
        <v/>
      </c>
      <c r="Q561" t="str">
        <f t="shared" si="111"/>
        <v/>
      </c>
      <c r="R561" t="str">
        <f t="shared" si="111"/>
        <v/>
      </c>
      <c r="S561" t="str">
        <f t="shared" si="111"/>
        <v/>
      </c>
      <c r="T561">
        <f t="shared" si="111"/>
        <v>5500000</v>
      </c>
      <c r="U561" t="str">
        <f t="shared" si="111"/>
        <v/>
      </c>
    </row>
    <row r="562" spans="1:21" x14ac:dyDescent="0.25">
      <c r="A562" t="str">
        <f>Database!A562</f>
        <v>PIT</v>
      </c>
      <c r="B562" t="str">
        <f>Database!F562</f>
        <v>CAN</v>
      </c>
      <c r="C562">
        <f>Database!G562</f>
        <v>3125000</v>
      </c>
      <c r="D562" t="str">
        <f t="shared" ref="D562:L571" si="112">IF($B562=D$1,$C562,"")</f>
        <v/>
      </c>
      <c r="E562" t="str">
        <f t="shared" si="112"/>
        <v/>
      </c>
      <c r="F562" t="str">
        <f t="shared" si="112"/>
        <v/>
      </c>
      <c r="G562">
        <f t="shared" si="112"/>
        <v>3125000</v>
      </c>
      <c r="H562" t="str">
        <f t="shared" si="112"/>
        <v/>
      </c>
      <c r="I562" t="str">
        <f t="shared" si="112"/>
        <v/>
      </c>
      <c r="J562" t="str">
        <f t="shared" si="112"/>
        <v/>
      </c>
      <c r="K562" t="str">
        <f t="shared" si="112"/>
        <v/>
      </c>
      <c r="L562" t="str">
        <f t="shared" si="112"/>
        <v/>
      </c>
      <c r="M562" t="str">
        <f t="shared" ref="M562:U571" si="113">IF($B562=M$1,$C562,"")</f>
        <v/>
      </c>
      <c r="N562" t="str">
        <f t="shared" si="113"/>
        <v/>
      </c>
      <c r="O562" t="str">
        <f t="shared" si="113"/>
        <v/>
      </c>
      <c r="P562" t="str">
        <f t="shared" si="113"/>
        <v/>
      </c>
      <c r="Q562" t="str">
        <f t="shared" si="113"/>
        <v/>
      </c>
      <c r="R562" t="str">
        <f t="shared" si="113"/>
        <v/>
      </c>
      <c r="S562" t="str">
        <f t="shared" si="113"/>
        <v/>
      </c>
      <c r="T562" t="str">
        <f t="shared" si="113"/>
        <v/>
      </c>
      <c r="U562" t="str">
        <f t="shared" si="113"/>
        <v/>
      </c>
    </row>
    <row r="563" spans="1:21" x14ac:dyDescent="0.25">
      <c r="A563" t="str">
        <f>Database!A563</f>
        <v>PIT</v>
      </c>
      <c r="B563" t="str">
        <f>Database!F563</f>
        <v>USA</v>
      </c>
      <c r="C563">
        <f>Database!G563</f>
        <v>4400000</v>
      </c>
      <c r="D563" t="str">
        <f t="shared" si="112"/>
        <v/>
      </c>
      <c r="E563" t="str">
        <f t="shared" si="112"/>
        <v/>
      </c>
      <c r="F563" t="str">
        <f t="shared" si="112"/>
        <v/>
      </c>
      <c r="G563" t="str">
        <f t="shared" si="112"/>
        <v/>
      </c>
      <c r="H563" t="str">
        <f t="shared" si="112"/>
        <v/>
      </c>
      <c r="I563" t="str">
        <f t="shared" si="112"/>
        <v/>
      </c>
      <c r="J563" t="str">
        <f t="shared" si="112"/>
        <v/>
      </c>
      <c r="K563" t="str">
        <f t="shared" si="112"/>
        <v/>
      </c>
      <c r="L563" t="str">
        <f t="shared" si="112"/>
        <v/>
      </c>
      <c r="M563" t="str">
        <f t="shared" si="113"/>
        <v/>
      </c>
      <c r="N563" t="str">
        <f t="shared" si="113"/>
        <v/>
      </c>
      <c r="O563" t="str">
        <f t="shared" si="113"/>
        <v/>
      </c>
      <c r="P563" t="str">
        <f t="shared" si="113"/>
        <v/>
      </c>
      <c r="Q563" t="str">
        <f t="shared" si="113"/>
        <v/>
      </c>
      <c r="R563" t="str">
        <f t="shared" si="113"/>
        <v/>
      </c>
      <c r="S563" t="str">
        <f t="shared" si="113"/>
        <v/>
      </c>
      <c r="T563">
        <f t="shared" si="113"/>
        <v>4400000</v>
      </c>
      <c r="U563" t="str">
        <f t="shared" si="113"/>
        <v/>
      </c>
    </row>
    <row r="564" spans="1:21" x14ac:dyDescent="0.25">
      <c r="A564" t="str">
        <f>Database!A564</f>
        <v>PIT</v>
      </c>
      <c r="B564" t="str">
        <f>Database!F564</f>
        <v>CAN</v>
      </c>
      <c r="C564">
        <f>Database!G564</f>
        <v>900000</v>
      </c>
      <c r="D564" t="str">
        <f t="shared" si="112"/>
        <v/>
      </c>
      <c r="E564" t="str">
        <f t="shared" si="112"/>
        <v/>
      </c>
      <c r="F564" t="str">
        <f t="shared" si="112"/>
        <v/>
      </c>
      <c r="G564">
        <f t="shared" si="112"/>
        <v>900000</v>
      </c>
      <c r="H564" t="str">
        <f t="shared" si="112"/>
        <v/>
      </c>
      <c r="I564" t="str">
        <f t="shared" si="112"/>
        <v/>
      </c>
      <c r="J564" t="str">
        <f t="shared" si="112"/>
        <v/>
      </c>
      <c r="K564" t="str">
        <f t="shared" si="112"/>
        <v/>
      </c>
      <c r="L564" t="str">
        <f t="shared" si="112"/>
        <v/>
      </c>
      <c r="M564" t="str">
        <f t="shared" si="113"/>
        <v/>
      </c>
      <c r="N564" t="str">
        <f t="shared" si="113"/>
        <v/>
      </c>
      <c r="O564" t="str">
        <f t="shared" si="113"/>
        <v/>
      </c>
      <c r="P564" t="str">
        <f t="shared" si="113"/>
        <v/>
      </c>
      <c r="Q564" t="str">
        <f t="shared" si="113"/>
        <v/>
      </c>
      <c r="R564" t="str">
        <f t="shared" si="113"/>
        <v/>
      </c>
      <c r="S564" t="str">
        <f t="shared" si="113"/>
        <v/>
      </c>
      <c r="T564" t="str">
        <f t="shared" si="113"/>
        <v/>
      </c>
      <c r="U564" t="str">
        <f t="shared" si="113"/>
        <v/>
      </c>
    </row>
    <row r="565" spans="1:21" x14ac:dyDescent="0.25">
      <c r="A565" t="str">
        <f>Database!A565</f>
        <v>PIT</v>
      </c>
      <c r="B565" t="str">
        <f>Database!F565</f>
        <v>FIN</v>
      </c>
      <c r="C565">
        <f>Database!G565</f>
        <v>3200000</v>
      </c>
      <c r="D565" t="str">
        <f t="shared" si="112"/>
        <v/>
      </c>
      <c r="E565" t="str">
        <f t="shared" si="112"/>
        <v/>
      </c>
      <c r="F565" t="str">
        <f t="shared" si="112"/>
        <v/>
      </c>
      <c r="G565" t="str">
        <f t="shared" si="112"/>
        <v/>
      </c>
      <c r="H565" t="str">
        <f t="shared" si="112"/>
        <v/>
      </c>
      <c r="I565" t="str">
        <f t="shared" si="112"/>
        <v/>
      </c>
      <c r="J565" t="str">
        <f t="shared" si="112"/>
        <v/>
      </c>
      <c r="K565" t="str">
        <f t="shared" si="112"/>
        <v/>
      </c>
      <c r="L565">
        <f t="shared" si="112"/>
        <v>3200000</v>
      </c>
      <c r="M565" t="str">
        <f t="shared" si="113"/>
        <v/>
      </c>
      <c r="N565" t="str">
        <f t="shared" si="113"/>
        <v/>
      </c>
      <c r="O565" t="str">
        <f t="shared" si="113"/>
        <v/>
      </c>
      <c r="P565" t="str">
        <f t="shared" si="113"/>
        <v/>
      </c>
      <c r="Q565" t="str">
        <f t="shared" si="113"/>
        <v/>
      </c>
      <c r="R565" t="str">
        <f t="shared" si="113"/>
        <v/>
      </c>
      <c r="S565" t="str">
        <f t="shared" si="113"/>
        <v/>
      </c>
      <c r="T565" t="str">
        <f t="shared" si="113"/>
        <v/>
      </c>
      <c r="U565" t="str">
        <f t="shared" si="113"/>
        <v/>
      </c>
    </row>
    <row r="566" spans="1:21" x14ac:dyDescent="0.25">
      <c r="A566" t="str">
        <f>Database!A566</f>
        <v>PIT</v>
      </c>
      <c r="B566" t="str">
        <f>Database!F566</f>
        <v>CAN</v>
      </c>
      <c r="C566">
        <f>Database!G566</f>
        <v>6100000</v>
      </c>
      <c r="D566" t="str">
        <f t="shared" si="112"/>
        <v/>
      </c>
      <c r="E566" t="str">
        <f t="shared" si="112"/>
        <v/>
      </c>
      <c r="F566" t="str">
        <f t="shared" si="112"/>
        <v/>
      </c>
      <c r="G566">
        <f t="shared" si="112"/>
        <v>6100000</v>
      </c>
      <c r="H566" t="str">
        <f t="shared" si="112"/>
        <v/>
      </c>
      <c r="I566" t="str">
        <f t="shared" si="112"/>
        <v/>
      </c>
      <c r="J566" t="str">
        <f t="shared" si="112"/>
        <v/>
      </c>
      <c r="K566" t="str">
        <f t="shared" si="112"/>
        <v/>
      </c>
      <c r="L566" t="str">
        <f t="shared" si="112"/>
        <v/>
      </c>
      <c r="M566" t="str">
        <f t="shared" si="113"/>
        <v/>
      </c>
      <c r="N566" t="str">
        <f t="shared" si="113"/>
        <v/>
      </c>
      <c r="O566" t="str">
        <f t="shared" si="113"/>
        <v/>
      </c>
      <c r="P566" t="str">
        <f t="shared" si="113"/>
        <v/>
      </c>
      <c r="Q566" t="str">
        <f t="shared" si="113"/>
        <v/>
      </c>
      <c r="R566" t="str">
        <f t="shared" si="113"/>
        <v/>
      </c>
      <c r="S566" t="str">
        <f t="shared" si="113"/>
        <v/>
      </c>
      <c r="T566" t="str">
        <f t="shared" si="113"/>
        <v/>
      </c>
      <c r="U566" t="str">
        <f t="shared" si="113"/>
        <v/>
      </c>
    </row>
    <row r="567" spans="1:21" x14ac:dyDescent="0.25">
      <c r="A567" t="str">
        <f>Database!A567</f>
        <v>PIT</v>
      </c>
      <c r="B567" t="str">
        <f>Database!F567</f>
        <v>SWE</v>
      </c>
      <c r="C567">
        <f>Database!G567</f>
        <v>4025175</v>
      </c>
      <c r="D567" t="str">
        <f t="shared" si="112"/>
        <v/>
      </c>
      <c r="E567" t="str">
        <f t="shared" si="112"/>
        <v/>
      </c>
      <c r="F567" t="str">
        <f t="shared" si="112"/>
        <v/>
      </c>
      <c r="G567" t="str">
        <f t="shared" si="112"/>
        <v/>
      </c>
      <c r="H567" t="str">
        <f t="shared" si="112"/>
        <v/>
      </c>
      <c r="I567" t="str">
        <f t="shared" si="112"/>
        <v/>
      </c>
      <c r="J567" t="str">
        <f t="shared" si="112"/>
        <v/>
      </c>
      <c r="K567" t="str">
        <f t="shared" si="112"/>
        <v/>
      </c>
      <c r="L567" t="str">
        <f t="shared" si="112"/>
        <v/>
      </c>
      <c r="M567" t="str">
        <f t="shared" si="113"/>
        <v/>
      </c>
      <c r="N567" t="str">
        <f t="shared" si="113"/>
        <v/>
      </c>
      <c r="O567" t="str">
        <f t="shared" si="113"/>
        <v/>
      </c>
      <c r="P567" t="str">
        <f t="shared" si="113"/>
        <v/>
      </c>
      <c r="Q567" t="str">
        <f t="shared" si="113"/>
        <v/>
      </c>
      <c r="R567" t="str">
        <f t="shared" si="113"/>
        <v/>
      </c>
      <c r="S567">
        <f t="shared" si="113"/>
        <v>4025175</v>
      </c>
      <c r="T567" t="str">
        <f t="shared" si="113"/>
        <v/>
      </c>
      <c r="U567" t="str">
        <f t="shared" si="113"/>
        <v/>
      </c>
    </row>
    <row r="568" spans="1:21" x14ac:dyDescent="0.25">
      <c r="A568" t="str">
        <f>Database!A568</f>
        <v>PIT</v>
      </c>
      <c r="B568" t="str">
        <f>Database!F568</f>
        <v>CAN</v>
      </c>
      <c r="C568">
        <f>Database!G568</f>
        <v>775000</v>
      </c>
      <c r="D568" t="str">
        <f t="shared" si="112"/>
        <v/>
      </c>
      <c r="E568" t="str">
        <f t="shared" si="112"/>
        <v/>
      </c>
      <c r="F568" t="str">
        <f t="shared" si="112"/>
        <v/>
      </c>
      <c r="G568">
        <f t="shared" si="112"/>
        <v>775000</v>
      </c>
      <c r="H568" t="str">
        <f t="shared" si="112"/>
        <v/>
      </c>
      <c r="I568" t="str">
        <f t="shared" si="112"/>
        <v/>
      </c>
      <c r="J568" t="str">
        <f t="shared" si="112"/>
        <v/>
      </c>
      <c r="K568" t="str">
        <f t="shared" si="112"/>
        <v/>
      </c>
      <c r="L568" t="str">
        <f t="shared" si="112"/>
        <v/>
      </c>
      <c r="M568" t="str">
        <f t="shared" si="113"/>
        <v/>
      </c>
      <c r="N568" t="str">
        <f t="shared" si="113"/>
        <v/>
      </c>
      <c r="O568" t="str">
        <f t="shared" si="113"/>
        <v/>
      </c>
      <c r="P568" t="str">
        <f t="shared" si="113"/>
        <v/>
      </c>
      <c r="Q568" t="str">
        <f t="shared" si="113"/>
        <v/>
      </c>
      <c r="R568" t="str">
        <f t="shared" si="113"/>
        <v/>
      </c>
      <c r="S568" t="str">
        <f t="shared" si="113"/>
        <v/>
      </c>
      <c r="T568" t="str">
        <f t="shared" si="113"/>
        <v/>
      </c>
      <c r="U568" t="str">
        <f t="shared" si="113"/>
        <v/>
      </c>
    </row>
    <row r="569" spans="1:21" x14ac:dyDescent="0.25">
      <c r="A569" t="str">
        <f>Database!A569</f>
        <v>PIT</v>
      </c>
      <c r="B569" t="str">
        <f>Database!F569</f>
        <v>CAN</v>
      </c>
      <c r="C569">
        <f>Database!G569</f>
        <v>4875000</v>
      </c>
      <c r="D569" t="str">
        <f t="shared" si="112"/>
        <v/>
      </c>
      <c r="E569" t="str">
        <f t="shared" si="112"/>
        <v/>
      </c>
      <c r="F569" t="str">
        <f t="shared" si="112"/>
        <v/>
      </c>
      <c r="G569">
        <f t="shared" si="112"/>
        <v>4875000</v>
      </c>
      <c r="H569" t="str">
        <f t="shared" si="112"/>
        <v/>
      </c>
      <c r="I569" t="str">
        <f t="shared" si="112"/>
        <v/>
      </c>
      <c r="J569" t="str">
        <f t="shared" si="112"/>
        <v/>
      </c>
      <c r="K569" t="str">
        <f t="shared" si="112"/>
        <v/>
      </c>
      <c r="L569" t="str">
        <f t="shared" si="112"/>
        <v/>
      </c>
      <c r="M569" t="str">
        <f t="shared" si="113"/>
        <v/>
      </c>
      <c r="N569" t="str">
        <f t="shared" si="113"/>
        <v/>
      </c>
      <c r="O569" t="str">
        <f t="shared" si="113"/>
        <v/>
      </c>
      <c r="P569" t="str">
        <f t="shared" si="113"/>
        <v/>
      </c>
      <c r="Q569" t="str">
        <f t="shared" si="113"/>
        <v/>
      </c>
      <c r="R569" t="str">
        <f t="shared" si="113"/>
        <v/>
      </c>
      <c r="S569" t="str">
        <f t="shared" si="113"/>
        <v/>
      </c>
      <c r="T569" t="str">
        <f t="shared" si="113"/>
        <v/>
      </c>
      <c r="U569" t="str">
        <f t="shared" si="113"/>
        <v/>
      </c>
    </row>
    <row r="570" spans="1:21" x14ac:dyDescent="0.25">
      <c r="A570" t="str">
        <f>Database!A570</f>
        <v>PIT</v>
      </c>
      <c r="B570" t="str">
        <f>Database!F570</f>
        <v>CZE</v>
      </c>
      <c r="C570">
        <f>Database!G570</f>
        <v>750000</v>
      </c>
      <c r="D570" t="str">
        <f t="shared" si="112"/>
        <v/>
      </c>
      <c r="E570" t="str">
        <f t="shared" si="112"/>
        <v/>
      </c>
      <c r="F570" t="str">
        <f t="shared" si="112"/>
        <v/>
      </c>
      <c r="G570" t="str">
        <f t="shared" si="112"/>
        <v/>
      </c>
      <c r="H570" t="str">
        <f t="shared" si="112"/>
        <v/>
      </c>
      <c r="I570">
        <f t="shared" si="112"/>
        <v>750000</v>
      </c>
      <c r="J570" t="str">
        <f t="shared" si="112"/>
        <v/>
      </c>
      <c r="K570" t="str">
        <f t="shared" si="112"/>
        <v/>
      </c>
      <c r="L570" t="str">
        <f t="shared" si="112"/>
        <v/>
      </c>
      <c r="M570" t="str">
        <f t="shared" si="113"/>
        <v/>
      </c>
      <c r="N570" t="str">
        <f t="shared" si="113"/>
        <v/>
      </c>
      <c r="O570" t="str">
        <f t="shared" si="113"/>
        <v/>
      </c>
      <c r="P570" t="str">
        <f t="shared" si="113"/>
        <v/>
      </c>
      <c r="Q570" t="str">
        <f t="shared" si="113"/>
        <v/>
      </c>
      <c r="R570" t="str">
        <f t="shared" si="113"/>
        <v/>
      </c>
      <c r="S570" t="str">
        <f t="shared" si="113"/>
        <v/>
      </c>
      <c r="T570" t="str">
        <f t="shared" si="113"/>
        <v/>
      </c>
      <c r="U570" t="str">
        <f t="shared" si="113"/>
        <v/>
      </c>
    </row>
    <row r="571" spans="1:21" x14ac:dyDescent="0.25">
      <c r="A571" t="str">
        <f>Database!A571</f>
        <v>PIT</v>
      </c>
      <c r="B571" t="str">
        <f>Database!F571</f>
        <v>SWE</v>
      </c>
      <c r="C571">
        <f>Database!G571</f>
        <v>5000000</v>
      </c>
      <c r="D571" t="str">
        <f t="shared" si="112"/>
        <v/>
      </c>
      <c r="E571" t="str">
        <f t="shared" si="112"/>
        <v/>
      </c>
      <c r="F571" t="str">
        <f t="shared" si="112"/>
        <v/>
      </c>
      <c r="G571" t="str">
        <f t="shared" si="112"/>
        <v/>
      </c>
      <c r="H571" t="str">
        <f t="shared" si="112"/>
        <v/>
      </c>
      <c r="I571" t="str">
        <f t="shared" si="112"/>
        <v/>
      </c>
      <c r="J571" t="str">
        <f t="shared" si="112"/>
        <v/>
      </c>
      <c r="K571" t="str">
        <f t="shared" si="112"/>
        <v/>
      </c>
      <c r="L571" t="str">
        <f t="shared" si="112"/>
        <v/>
      </c>
      <c r="M571" t="str">
        <f t="shared" si="113"/>
        <v/>
      </c>
      <c r="N571" t="str">
        <f t="shared" si="113"/>
        <v/>
      </c>
      <c r="O571" t="str">
        <f t="shared" si="113"/>
        <v/>
      </c>
      <c r="P571" t="str">
        <f t="shared" si="113"/>
        <v/>
      </c>
      <c r="Q571" t="str">
        <f t="shared" si="113"/>
        <v/>
      </c>
      <c r="R571" t="str">
        <f t="shared" si="113"/>
        <v/>
      </c>
      <c r="S571">
        <f t="shared" si="113"/>
        <v>5000000</v>
      </c>
      <c r="T571" t="str">
        <f t="shared" si="113"/>
        <v/>
      </c>
      <c r="U571" t="str">
        <f t="shared" si="113"/>
        <v/>
      </c>
    </row>
    <row r="572" spans="1:21" x14ac:dyDescent="0.25">
      <c r="A572" t="str">
        <f>Database!A572</f>
        <v>PIT</v>
      </c>
      <c r="B572" t="str">
        <f>Database!F572</f>
        <v>CAN</v>
      </c>
      <c r="C572">
        <f>Database!G572</f>
        <v>8700000</v>
      </c>
      <c r="D572" t="str">
        <f t="shared" ref="D572:L581" si="114">IF($B572=D$1,$C572,"")</f>
        <v/>
      </c>
      <c r="E572" t="str">
        <f t="shared" si="114"/>
        <v/>
      </c>
      <c r="F572" t="str">
        <f t="shared" si="114"/>
        <v/>
      </c>
      <c r="G572">
        <f t="shared" si="114"/>
        <v>8700000</v>
      </c>
      <c r="H572" t="str">
        <f t="shared" si="114"/>
        <v/>
      </c>
      <c r="I572" t="str">
        <f t="shared" si="114"/>
        <v/>
      </c>
      <c r="J572" t="str">
        <f t="shared" si="114"/>
        <v/>
      </c>
      <c r="K572" t="str">
        <f t="shared" si="114"/>
        <v/>
      </c>
      <c r="L572" t="str">
        <f t="shared" si="114"/>
        <v/>
      </c>
      <c r="M572" t="str">
        <f t="shared" ref="M572:U581" si="115">IF($B572=M$1,$C572,"")</f>
        <v/>
      </c>
      <c r="N572" t="str">
        <f t="shared" si="115"/>
        <v/>
      </c>
      <c r="O572" t="str">
        <f t="shared" si="115"/>
        <v/>
      </c>
      <c r="P572" t="str">
        <f t="shared" si="115"/>
        <v/>
      </c>
      <c r="Q572" t="str">
        <f t="shared" si="115"/>
        <v/>
      </c>
      <c r="R572" t="str">
        <f t="shared" si="115"/>
        <v/>
      </c>
      <c r="S572" t="str">
        <f t="shared" si="115"/>
        <v/>
      </c>
      <c r="T572" t="str">
        <f t="shared" si="115"/>
        <v/>
      </c>
      <c r="U572" t="str">
        <f t="shared" si="115"/>
        <v/>
      </c>
    </row>
    <row r="573" spans="1:21" x14ac:dyDescent="0.25">
      <c r="A573" t="str">
        <f>Database!A573</f>
        <v>PIT</v>
      </c>
      <c r="B573" t="str">
        <f>Database!F573</f>
        <v>LVA</v>
      </c>
      <c r="C573">
        <f>Database!G573</f>
        <v>2200000</v>
      </c>
      <c r="D573" t="str">
        <f t="shared" si="114"/>
        <v/>
      </c>
      <c r="E573" t="str">
        <f t="shared" si="114"/>
        <v/>
      </c>
      <c r="F573" t="str">
        <f t="shared" si="114"/>
        <v/>
      </c>
      <c r="G573" t="str">
        <f t="shared" si="114"/>
        <v/>
      </c>
      <c r="H573" t="str">
        <f t="shared" si="114"/>
        <v/>
      </c>
      <c r="I573" t="str">
        <f t="shared" si="114"/>
        <v/>
      </c>
      <c r="J573" t="str">
        <f t="shared" si="114"/>
        <v/>
      </c>
      <c r="K573" t="str">
        <f t="shared" si="114"/>
        <v/>
      </c>
      <c r="L573" t="str">
        <f t="shared" si="114"/>
        <v/>
      </c>
      <c r="M573" t="str">
        <f t="shared" si="115"/>
        <v/>
      </c>
      <c r="N573" t="str">
        <f t="shared" si="115"/>
        <v/>
      </c>
      <c r="O573" t="str">
        <f t="shared" si="115"/>
        <v/>
      </c>
      <c r="P573" t="str">
        <f t="shared" si="115"/>
        <v/>
      </c>
      <c r="Q573" t="str">
        <f t="shared" si="115"/>
        <v/>
      </c>
      <c r="R573" t="str">
        <f t="shared" si="115"/>
        <v/>
      </c>
      <c r="S573" t="str">
        <f t="shared" si="115"/>
        <v/>
      </c>
      <c r="T573" t="str">
        <f t="shared" si="115"/>
        <v/>
      </c>
      <c r="U573" t="str">
        <f t="shared" si="115"/>
        <v/>
      </c>
    </row>
    <row r="574" spans="1:21" x14ac:dyDescent="0.25">
      <c r="A574" t="str">
        <f>Database!A574</f>
        <v>PIT</v>
      </c>
      <c r="B574" t="str">
        <f>Database!F574</f>
        <v>CAN</v>
      </c>
      <c r="C574">
        <f>Database!G574</f>
        <v>3500000</v>
      </c>
      <c r="D574" t="str">
        <f t="shared" si="114"/>
        <v/>
      </c>
      <c r="E574" t="str">
        <f t="shared" si="114"/>
        <v/>
      </c>
      <c r="F574" t="str">
        <f t="shared" si="114"/>
        <v/>
      </c>
      <c r="G574">
        <f t="shared" si="114"/>
        <v>3500000</v>
      </c>
      <c r="H574" t="str">
        <f t="shared" si="114"/>
        <v/>
      </c>
      <c r="I574" t="str">
        <f t="shared" si="114"/>
        <v/>
      </c>
      <c r="J574" t="str">
        <f t="shared" si="114"/>
        <v/>
      </c>
      <c r="K574" t="str">
        <f t="shared" si="114"/>
        <v/>
      </c>
      <c r="L574" t="str">
        <f t="shared" si="114"/>
        <v/>
      </c>
      <c r="M574" t="str">
        <f t="shared" si="115"/>
        <v/>
      </c>
      <c r="N574" t="str">
        <f t="shared" si="115"/>
        <v/>
      </c>
      <c r="O574" t="str">
        <f t="shared" si="115"/>
        <v/>
      </c>
      <c r="P574" t="str">
        <f t="shared" si="115"/>
        <v/>
      </c>
      <c r="Q574" t="str">
        <f t="shared" si="115"/>
        <v/>
      </c>
      <c r="R574" t="str">
        <f t="shared" si="115"/>
        <v/>
      </c>
      <c r="S574" t="str">
        <f t="shared" si="115"/>
        <v/>
      </c>
      <c r="T574" t="str">
        <f t="shared" si="115"/>
        <v/>
      </c>
      <c r="U574" t="str">
        <f t="shared" si="115"/>
        <v/>
      </c>
    </row>
    <row r="575" spans="1:21" x14ac:dyDescent="0.25">
      <c r="A575" t="str">
        <f>Database!A575</f>
        <v>SEA</v>
      </c>
      <c r="B575" t="str">
        <f>Database!F575</f>
        <v>SWE</v>
      </c>
      <c r="C575">
        <f>Database!G575</f>
        <v>4000000</v>
      </c>
      <c r="D575" t="str">
        <f t="shared" si="114"/>
        <v/>
      </c>
      <c r="E575" t="str">
        <f t="shared" si="114"/>
        <v/>
      </c>
      <c r="F575" t="str">
        <f t="shared" si="114"/>
        <v/>
      </c>
      <c r="G575" t="str">
        <f t="shared" si="114"/>
        <v/>
      </c>
      <c r="H575" t="str">
        <f t="shared" si="114"/>
        <v/>
      </c>
      <c r="I575" t="str">
        <f t="shared" si="114"/>
        <v/>
      </c>
      <c r="J575" t="str">
        <f t="shared" si="114"/>
        <v/>
      </c>
      <c r="K575" t="str">
        <f t="shared" si="114"/>
        <v/>
      </c>
      <c r="L575" t="str">
        <f t="shared" si="114"/>
        <v/>
      </c>
      <c r="M575" t="str">
        <f t="shared" si="115"/>
        <v/>
      </c>
      <c r="N575" t="str">
        <f t="shared" si="115"/>
        <v/>
      </c>
      <c r="O575" t="str">
        <f t="shared" si="115"/>
        <v/>
      </c>
      <c r="P575" t="str">
        <f t="shared" si="115"/>
        <v/>
      </c>
      <c r="Q575" t="str">
        <f t="shared" si="115"/>
        <v/>
      </c>
      <c r="R575" t="str">
        <f t="shared" si="115"/>
        <v/>
      </c>
      <c r="S575">
        <f t="shared" si="115"/>
        <v>4000000</v>
      </c>
      <c r="T575" t="str">
        <f t="shared" si="115"/>
        <v/>
      </c>
      <c r="U575" t="str">
        <f t="shared" si="115"/>
        <v/>
      </c>
    </row>
    <row r="576" spans="1:21" x14ac:dyDescent="0.25">
      <c r="A576" t="str">
        <f>Database!A576</f>
        <v>SEA</v>
      </c>
      <c r="B576" t="str">
        <f>Database!F576</f>
        <v>SWE</v>
      </c>
      <c r="C576">
        <f>Database!G576</f>
        <v>4500000</v>
      </c>
      <c r="D576" t="str">
        <f t="shared" si="114"/>
        <v/>
      </c>
      <c r="E576" t="str">
        <f t="shared" si="114"/>
        <v/>
      </c>
      <c r="F576" t="str">
        <f t="shared" si="114"/>
        <v/>
      </c>
      <c r="G576" t="str">
        <f t="shared" si="114"/>
        <v/>
      </c>
      <c r="H576" t="str">
        <f t="shared" si="114"/>
        <v/>
      </c>
      <c r="I576" t="str">
        <f t="shared" si="114"/>
        <v/>
      </c>
      <c r="J576" t="str">
        <f t="shared" si="114"/>
        <v/>
      </c>
      <c r="K576" t="str">
        <f t="shared" si="114"/>
        <v/>
      </c>
      <c r="L576" t="str">
        <f t="shared" si="114"/>
        <v/>
      </c>
      <c r="M576" t="str">
        <f t="shared" si="115"/>
        <v/>
      </c>
      <c r="N576" t="str">
        <f t="shared" si="115"/>
        <v/>
      </c>
      <c r="O576" t="str">
        <f t="shared" si="115"/>
        <v/>
      </c>
      <c r="P576" t="str">
        <f t="shared" si="115"/>
        <v/>
      </c>
      <c r="Q576" t="str">
        <f t="shared" si="115"/>
        <v/>
      </c>
      <c r="R576" t="str">
        <f t="shared" si="115"/>
        <v/>
      </c>
      <c r="S576">
        <f t="shared" si="115"/>
        <v>4500000</v>
      </c>
      <c r="T576" t="str">
        <f t="shared" si="115"/>
        <v/>
      </c>
      <c r="U576" t="str">
        <f t="shared" si="115"/>
        <v/>
      </c>
    </row>
    <row r="577" spans="1:21" x14ac:dyDescent="0.25">
      <c r="A577" t="str">
        <f>Database!A577</f>
        <v>SEA</v>
      </c>
      <c r="B577" t="str">
        <f>Database!F577</f>
        <v>SWE</v>
      </c>
      <c r="C577">
        <f>Database!G577</f>
        <v>5500000</v>
      </c>
      <c r="D577" t="str">
        <f t="shared" si="114"/>
        <v/>
      </c>
      <c r="E577" t="str">
        <f t="shared" si="114"/>
        <v/>
      </c>
      <c r="F577" t="str">
        <f t="shared" si="114"/>
        <v/>
      </c>
      <c r="G577" t="str">
        <f t="shared" si="114"/>
        <v/>
      </c>
      <c r="H577" t="str">
        <f t="shared" si="114"/>
        <v/>
      </c>
      <c r="I577" t="str">
        <f t="shared" si="114"/>
        <v/>
      </c>
      <c r="J577" t="str">
        <f t="shared" si="114"/>
        <v/>
      </c>
      <c r="K577" t="str">
        <f t="shared" si="114"/>
        <v/>
      </c>
      <c r="L577" t="str">
        <f t="shared" si="114"/>
        <v/>
      </c>
      <c r="M577" t="str">
        <f t="shared" si="115"/>
        <v/>
      </c>
      <c r="N577" t="str">
        <f t="shared" si="115"/>
        <v/>
      </c>
      <c r="O577" t="str">
        <f t="shared" si="115"/>
        <v/>
      </c>
      <c r="P577" t="str">
        <f t="shared" si="115"/>
        <v/>
      </c>
      <c r="Q577" t="str">
        <f t="shared" si="115"/>
        <v/>
      </c>
      <c r="R577" t="str">
        <f t="shared" si="115"/>
        <v/>
      </c>
      <c r="S577">
        <f t="shared" si="115"/>
        <v>5500000</v>
      </c>
      <c r="T577" t="str">
        <f t="shared" si="115"/>
        <v/>
      </c>
      <c r="U577" t="str">
        <f t="shared" si="115"/>
        <v/>
      </c>
    </row>
    <row r="578" spans="1:21" x14ac:dyDescent="0.25">
      <c r="A578" t="str">
        <f>Database!A578</f>
        <v>SEA</v>
      </c>
      <c r="B578" t="str">
        <f>Database!F578</f>
        <v>USA</v>
      </c>
      <c r="C578">
        <f>Database!G578</f>
        <v>762500</v>
      </c>
      <c r="D578" t="str">
        <f t="shared" si="114"/>
        <v/>
      </c>
      <c r="E578" t="str">
        <f t="shared" si="114"/>
        <v/>
      </c>
      <c r="F578" t="str">
        <f t="shared" si="114"/>
        <v/>
      </c>
      <c r="G578" t="str">
        <f t="shared" si="114"/>
        <v/>
      </c>
      <c r="H578" t="str">
        <f t="shared" si="114"/>
        <v/>
      </c>
      <c r="I578" t="str">
        <f t="shared" si="114"/>
        <v/>
      </c>
      <c r="J578" t="str">
        <f t="shared" si="114"/>
        <v/>
      </c>
      <c r="K578" t="str">
        <f t="shared" si="114"/>
        <v/>
      </c>
      <c r="L578" t="str">
        <f t="shared" si="114"/>
        <v/>
      </c>
      <c r="M578" t="str">
        <f t="shared" si="115"/>
        <v/>
      </c>
      <c r="N578" t="str">
        <f t="shared" si="115"/>
        <v/>
      </c>
      <c r="O578" t="str">
        <f t="shared" si="115"/>
        <v/>
      </c>
      <c r="P578" t="str">
        <f t="shared" si="115"/>
        <v/>
      </c>
      <c r="Q578" t="str">
        <f t="shared" si="115"/>
        <v/>
      </c>
      <c r="R578" t="str">
        <f t="shared" si="115"/>
        <v/>
      </c>
      <c r="S578" t="str">
        <f t="shared" si="115"/>
        <v/>
      </c>
      <c r="T578">
        <f t="shared" si="115"/>
        <v>762500</v>
      </c>
      <c r="U578" t="str">
        <f t="shared" si="115"/>
        <v/>
      </c>
    </row>
    <row r="579" spans="1:21" x14ac:dyDescent="0.25">
      <c r="A579" t="str">
        <f>Database!A579</f>
        <v>SEA</v>
      </c>
      <c r="B579" t="str">
        <f>Database!F579</f>
        <v>USA</v>
      </c>
      <c r="C579">
        <f>Database!G579</f>
        <v>750000</v>
      </c>
      <c r="D579" t="str">
        <f t="shared" si="114"/>
        <v/>
      </c>
      <c r="E579" t="str">
        <f t="shared" si="114"/>
        <v/>
      </c>
      <c r="F579" t="str">
        <f t="shared" si="114"/>
        <v/>
      </c>
      <c r="G579" t="str">
        <f t="shared" si="114"/>
        <v/>
      </c>
      <c r="H579" t="str">
        <f t="shared" si="114"/>
        <v/>
      </c>
      <c r="I579" t="str">
        <f t="shared" si="114"/>
        <v/>
      </c>
      <c r="J579" t="str">
        <f t="shared" si="114"/>
        <v/>
      </c>
      <c r="K579" t="str">
        <f t="shared" si="114"/>
        <v/>
      </c>
      <c r="L579" t="str">
        <f t="shared" si="114"/>
        <v/>
      </c>
      <c r="M579" t="str">
        <f t="shared" si="115"/>
        <v/>
      </c>
      <c r="N579" t="str">
        <f t="shared" si="115"/>
        <v/>
      </c>
      <c r="O579" t="str">
        <f t="shared" si="115"/>
        <v/>
      </c>
      <c r="P579" t="str">
        <f t="shared" si="115"/>
        <v/>
      </c>
      <c r="Q579" t="str">
        <f t="shared" si="115"/>
        <v/>
      </c>
      <c r="R579" t="str">
        <f t="shared" si="115"/>
        <v/>
      </c>
      <c r="S579" t="str">
        <f t="shared" si="115"/>
        <v/>
      </c>
      <c r="T579">
        <f t="shared" si="115"/>
        <v>750000</v>
      </c>
      <c r="U579" t="str">
        <f t="shared" si="115"/>
        <v/>
      </c>
    </row>
    <row r="580" spans="1:21" x14ac:dyDescent="0.25">
      <c r="A580" t="str">
        <f>Database!A580</f>
        <v>SEA</v>
      </c>
      <c r="B580" t="str">
        <f>Database!F580</f>
        <v>CAN</v>
      </c>
      <c r="C580">
        <f>Database!G580</f>
        <v>3500000</v>
      </c>
      <c r="D580" t="str">
        <f t="shared" si="114"/>
        <v/>
      </c>
      <c r="E580" t="str">
        <f t="shared" si="114"/>
        <v/>
      </c>
      <c r="F580" t="str">
        <f t="shared" si="114"/>
        <v/>
      </c>
      <c r="G580">
        <f t="shared" si="114"/>
        <v>3500000</v>
      </c>
      <c r="H580" t="str">
        <f t="shared" si="114"/>
        <v/>
      </c>
      <c r="I580" t="str">
        <f t="shared" si="114"/>
        <v/>
      </c>
      <c r="J580" t="str">
        <f t="shared" si="114"/>
        <v/>
      </c>
      <c r="K580" t="str">
        <f t="shared" si="114"/>
        <v/>
      </c>
      <c r="L580" t="str">
        <f t="shared" si="114"/>
        <v/>
      </c>
      <c r="M580" t="str">
        <f t="shared" si="115"/>
        <v/>
      </c>
      <c r="N580" t="str">
        <f t="shared" si="115"/>
        <v/>
      </c>
      <c r="O580" t="str">
        <f t="shared" si="115"/>
        <v/>
      </c>
      <c r="P580" t="str">
        <f t="shared" si="115"/>
        <v/>
      </c>
      <c r="Q580" t="str">
        <f t="shared" si="115"/>
        <v/>
      </c>
      <c r="R580" t="str">
        <f t="shared" si="115"/>
        <v/>
      </c>
      <c r="S580" t="str">
        <f t="shared" si="115"/>
        <v/>
      </c>
      <c r="T580" t="str">
        <f t="shared" si="115"/>
        <v/>
      </c>
      <c r="U580" t="str">
        <f t="shared" si="115"/>
        <v/>
      </c>
    </row>
    <row r="581" spans="1:21" x14ac:dyDescent="0.25">
      <c r="A581" t="str">
        <f>Database!A581</f>
        <v>SEA</v>
      </c>
      <c r="B581" t="str">
        <f>Database!F581</f>
        <v>USA</v>
      </c>
      <c r="C581">
        <f>Database!G581</f>
        <v>750000</v>
      </c>
      <c r="D581" t="str">
        <f t="shared" si="114"/>
        <v/>
      </c>
      <c r="E581" t="str">
        <f t="shared" si="114"/>
        <v/>
      </c>
      <c r="F581" t="str">
        <f t="shared" si="114"/>
        <v/>
      </c>
      <c r="G581" t="str">
        <f t="shared" si="114"/>
        <v/>
      </c>
      <c r="H581" t="str">
        <f t="shared" si="114"/>
        <v/>
      </c>
      <c r="I581" t="str">
        <f t="shared" si="114"/>
        <v/>
      </c>
      <c r="J581" t="str">
        <f t="shared" si="114"/>
        <v/>
      </c>
      <c r="K581" t="str">
        <f t="shared" si="114"/>
        <v/>
      </c>
      <c r="L581" t="str">
        <f t="shared" si="114"/>
        <v/>
      </c>
      <c r="M581" t="str">
        <f t="shared" si="115"/>
        <v/>
      </c>
      <c r="N581" t="str">
        <f t="shared" si="115"/>
        <v/>
      </c>
      <c r="O581" t="str">
        <f t="shared" si="115"/>
        <v/>
      </c>
      <c r="P581" t="str">
        <f t="shared" si="115"/>
        <v/>
      </c>
      <c r="Q581" t="str">
        <f t="shared" si="115"/>
        <v/>
      </c>
      <c r="R581" t="str">
        <f t="shared" si="115"/>
        <v/>
      </c>
      <c r="S581" t="str">
        <f t="shared" si="115"/>
        <v/>
      </c>
      <c r="T581">
        <f t="shared" si="115"/>
        <v>750000</v>
      </c>
      <c r="U581" t="str">
        <f t="shared" si="115"/>
        <v/>
      </c>
    </row>
    <row r="582" spans="1:21" x14ac:dyDescent="0.25">
      <c r="A582" t="str">
        <f>Database!A582</f>
        <v>SEA</v>
      </c>
      <c r="B582" t="str">
        <f>Database!F582</f>
        <v>CAN</v>
      </c>
      <c r="C582">
        <f>Database!G582</f>
        <v>762500</v>
      </c>
      <c r="D582" t="str">
        <f t="shared" ref="D582:L591" si="116">IF($B582=D$1,$C582,"")</f>
        <v/>
      </c>
      <c r="E582" t="str">
        <f t="shared" si="116"/>
        <v/>
      </c>
      <c r="F582" t="str">
        <f t="shared" si="116"/>
        <v/>
      </c>
      <c r="G582">
        <f t="shared" si="116"/>
        <v>762500</v>
      </c>
      <c r="H582" t="str">
        <f t="shared" si="116"/>
        <v/>
      </c>
      <c r="I582" t="str">
        <f t="shared" si="116"/>
        <v/>
      </c>
      <c r="J582" t="str">
        <f t="shared" si="116"/>
        <v/>
      </c>
      <c r="K582" t="str">
        <f t="shared" si="116"/>
        <v/>
      </c>
      <c r="L582" t="str">
        <f t="shared" si="116"/>
        <v/>
      </c>
      <c r="M582" t="str">
        <f t="shared" ref="M582:U591" si="117">IF($B582=M$1,$C582,"")</f>
        <v/>
      </c>
      <c r="N582" t="str">
        <f t="shared" si="117"/>
        <v/>
      </c>
      <c r="O582" t="str">
        <f t="shared" si="117"/>
        <v/>
      </c>
      <c r="P582" t="str">
        <f t="shared" si="117"/>
        <v/>
      </c>
      <c r="Q582" t="str">
        <f t="shared" si="117"/>
        <v/>
      </c>
      <c r="R582" t="str">
        <f t="shared" si="117"/>
        <v/>
      </c>
      <c r="S582" t="str">
        <f t="shared" si="117"/>
        <v/>
      </c>
      <c r="T582" t="str">
        <f t="shared" si="117"/>
        <v/>
      </c>
      <c r="U582" t="str">
        <f t="shared" si="117"/>
        <v/>
      </c>
    </row>
    <row r="583" spans="1:21" x14ac:dyDescent="0.25">
      <c r="A583" t="str">
        <f>Database!A583</f>
        <v>SEA</v>
      </c>
      <c r="B583" t="str">
        <f>Database!F583</f>
        <v>CAN</v>
      </c>
      <c r="C583">
        <f>Database!G583</f>
        <v>2750000</v>
      </c>
      <c r="D583" t="str">
        <f t="shared" si="116"/>
        <v/>
      </c>
      <c r="E583" t="str">
        <f t="shared" si="116"/>
        <v/>
      </c>
      <c r="F583" t="str">
        <f t="shared" si="116"/>
        <v/>
      </c>
      <c r="G583">
        <f t="shared" si="116"/>
        <v>2750000</v>
      </c>
      <c r="H583" t="str">
        <f t="shared" si="116"/>
        <v/>
      </c>
      <c r="I583" t="str">
        <f t="shared" si="116"/>
        <v/>
      </c>
      <c r="J583" t="str">
        <f t="shared" si="116"/>
        <v/>
      </c>
      <c r="K583" t="str">
        <f t="shared" si="116"/>
        <v/>
      </c>
      <c r="L583" t="str">
        <f t="shared" si="116"/>
        <v/>
      </c>
      <c r="M583" t="str">
        <f t="shared" si="117"/>
        <v/>
      </c>
      <c r="N583" t="str">
        <f t="shared" si="117"/>
        <v/>
      </c>
      <c r="O583" t="str">
        <f t="shared" si="117"/>
        <v/>
      </c>
      <c r="P583" t="str">
        <f t="shared" si="117"/>
        <v/>
      </c>
      <c r="Q583" t="str">
        <f t="shared" si="117"/>
        <v/>
      </c>
      <c r="R583" t="str">
        <f t="shared" si="117"/>
        <v/>
      </c>
      <c r="S583" t="str">
        <f t="shared" si="117"/>
        <v/>
      </c>
      <c r="T583" t="str">
        <f t="shared" si="117"/>
        <v/>
      </c>
      <c r="U583" t="str">
        <f t="shared" si="117"/>
        <v/>
      </c>
    </row>
    <row r="584" spans="1:21" x14ac:dyDescent="0.25">
      <c r="A584" t="str">
        <f>Database!A584</f>
        <v>SEA</v>
      </c>
      <c r="B584" t="str">
        <f>Database!F584</f>
        <v>CAN</v>
      </c>
      <c r="C584">
        <f>Database!G584</f>
        <v>3500000</v>
      </c>
      <c r="D584" t="str">
        <f t="shared" si="116"/>
        <v/>
      </c>
      <c r="E584" t="str">
        <f t="shared" si="116"/>
        <v/>
      </c>
      <c r="F584" t="str">
        <f t="shared" si="116"/>
        <v/>
      </c>
      <c r="G584">
        <f t="shared" si="116"/>
        <v>3500000</v>
      </c>
      <c r="H584" t="str">
        <f t="shared" si="116"/>
        <v/>
      </c>
      <c r="I584" t="str">
        <f t="shared" si="116"/>
        <v/>
      </c>
      <c r="J584" t="str">
        <f t="shared" si="116"/>
        <v/>
      </c>
      <c r="K584" t="str">
        <f t="shared" si="116"/>
        <v/>
      </c>
      <c r="L584" t="str">
        <f t="shared" si="116"/>
        <v/>
      </c>
      <c r="M584" t="str">
        <f t="shared" si="117"/>
        <v/>
      </c>
      <c r="N584" t="str">
        <f t="shared" si="117"/>
        <v/>
      </c>
      <c r="O584" t="str">
        <f t="shared" si="117"/>
        <v/>
      </c>
      <c r="P584" t="str">
        <f t="shared" si="117"/>
        <v/>
      </c>
      <c r="Q584" t="str">
        <f t="shared" si="117"/>
        <v/>
      </c>
      <c r="R584" t="str">
        <f t="shared" si="117"/>
        <v/>
      </c>
      <c r="S584" t="str">
        <f t="shared" si="117"/>
        <v/>
      </c>
      <c r="T584" t="str">
        <f t="shared" si="117"/>
        <v/>
      </c>
      <c r="U584" t="str">
        <f t="shared" si="117"/>
        <v/>
      </c>
    </row>
    <row r="585" spans="1:21" x14ac:dyDescent="0.25">
      <c r="A585" t="str">
        <f>Database!A585</f>
        <v>SEA</v>
      </c>
      <c r="B585" t="str">
        <f>Database!F585</f>
        <v>CAN</v>
      </c>
      <c r="C585">
        <f>Database!G585</f>
        <v>5500000</v>
      </c>
      <c r="D585" t="str">
        <f t="shared" si="116"/>
        <v/>
      </c>
      <c r="E585" t="str">
        <f t="shared" si="116"/>
        <v/>
      </c>
      <c r="F585" t="str">
        <f t="shared" si="116"/>
        <v/>
      </c>
      <c r="G585">
        <f t="shared" si="116"/>
        <v>5500000</v>
      </c>
      <c r="H585" t="str">
        <f t="shared" si="116"/>
        <v/>
      </c>
      <c r="I585" t="str">
        <f t="shared" si="116"/>
        <v/>
      </c>
      <c r="J585" t="str">
        <f t="shared" si="116"/>
        <v/>
      </c>
      <c r="K585" t="str">
        <f t="shared" si="116"/>
        <v/>
      </c>
      <c r="L585" t="str">
        <f t="shared" si="116"/>
        <v/>
      </c>
      <c r="M585" t="str">
        <f t="shared" si="117"/>
        <v/>
      </c>
      <c r="N585" t="str">
        <f t="shared" si="117"/>
        <v/>
      </c>
      <c r="O585" t="str">
        <f t="shared" si="117"/>
        <v/>
      </c>
      <c r="P585" t="str">
        <f t="shared" si="117"/>
        <v/>
      </c>
      <c r="Q585" t="str">
        <f t="shared" si="117"/>
        <v/>
      </c>
      <c r="R585" t="str">
        <f t="shared" si="117"/>
        <v/>
      </c>
      <c r="S585" t="str">
        <f t="shared" si="117"/>
        <v/>
      </c>
      <c r="T585" t="str">
        <f t="shared" si="117"/>
        <v/>
      </c>
      <c r="U585" t="str">
        <f t="shared" si="117"/>
        <v/>
      </c>
    </row>
    <row r="586" spans="1:21" x14ac:dyDescent="0.25">
      <c r="A586" t="str">
        <f>Database!A586</f>
        <v>SEA</v>
      </c>
      <c r="B586" t="str">
        <f>Database!F586</f>
        <v>CAN</v>
      </c>
      <c r="C586">
        <f>Database!G586</f>
        <v>4600000</v>
      </c>
      <c r="D586" t="str">
        <f t="shared" si="116"/>
        <v/>
      </c>
      <c r="E586" t="str">
        <f t="shared" si="116"/>
        <v/>
      </c>
      <c r="F586" t="str">
        <f t="shared" si="116"/>
        <v/>
      </c>
      <c r="G586">
        <f t="shared" si="116"/>
        <v>4600000</v>
      </c>
      <c r="H586" t="str">
        <f t="shared" si="116"/>
        <v/>
      </c>
      <c r="I586" t="str">
        <f t="shared" si="116"/>
        <v/>
      </c>
      <c r="J586" t="str">
        <f t="shared" si="116"/>
        <v/>
      </c>
      <c r="K586" t="str">
        <f t="shared" si="116"/>
        <v/>
      </c>
      <c r="L586" t="str">
        <f t="shared" si="116"/>
        <v/>
      </c>
      <c r="M586" t="str">
        <f t="shared" si="117"/>
        <v/>
      </c>
      <c r="N586" t="str">
        <f t="shared" si="117"/>
        <v/>
      </c>
      <c r="O586" t="str">
        <f t="shared" si="117"/>
        <v/>
      </c>
      <c r="P586" t="str">
        <f t="shared" si="117"/>
        <v/>
      </c>
      <c r="Q586" t="str">
        <f t="shared" si="117"/>
        <v/>
      </c>
      <c r="R586" t="str">
        <f t="shared" si="117"/>
        <v/>
      </c>
      <c r="S586" t="str">
        <f t="shared" si="117"/>
        <v/>
      </c>
      <c r="T586" t="str">
        <f t="shared" si="117"/>
        <v/>
      </c>
      <c r="U586" t="str">
        <f t="shared" si="117"/>
        <v/>
      </c>
    </row>
    <row r="587" spans="1:21" x14ac:dyDescent="0.25">
      <c r="A587" t="str">
        <f>Database!A587</f>
        <v>SEA</v>
      </c>
      <c r="B587" t="str">
        <f>Database!F587</f>
        <v>CAN</v>
      </c>
      <c r="C587">
        <f>Database!G587</f>
        <v>5000000</v>
      </c>
      <c r="D587" t="str">
        <f t="shared" si="116"/>
        <v/>
      </c>
      <c r="E587" t="str">
        <f t="shared" si="116"/>
        <v/>
      </c>
      <c r="F587" t="str">
        <f t="shared" si="116"/>
        <v/>
      </c>
      <c r="G587">
        <f t="shared" si="116"/>
        <v>5000000</v>
      </c>
      <c r="H587" t="str">
        <f t="shared" si="116"/>
        <v/>
      </c>
      <c r="I587" t="str">
        <f t="shared" si="116"/>
        <v/>
      </c>
      <c r="J587" t="str">
        <f t="shared" si="116"/>
        <v/>
      </c>
      <c r="K587" t="str">
        <f t="shared" si="116"/>
        <v/>
      </c>
      <c r="L587" t="str">
        <f t="shared" si="116"/>
        <v/>
      </c>
      <c r="M587" t="str">
        <f t="shared" si="117"/>
        <v/>
      </c>
      <c r="N587" t="str">
        <f t="shared" si="117"/>
        <v/>
      </c>
      <c r="O587" t="str">
        <f t="shared" si="117"/>
        <v/>
      </c>
      <c r="P587" t="str">
        <f t="shared" si="117"/>
        <v/>
      </c>
      <c r="Q587" t="str">
        <f t="shared" si="117"/>
        <v/>
      </c>
      <c r="R587" t="str">
        <f t="shared" si="117"/>
        <v/>
      </c>
      <c r="S587" t="str">
        <f t="shared" si="117"/>
        <v/>
      </c>
      <c r="T587" t="str">
        <f t="shared" si="117"/>
        <v/>
      </c>
      <c r="U587" t="str">
        <f t="shared" si="117"/>
        <v/>
      </c>
    </row>
    <row r="588" spans="1:21" x14ac:dyDescent="0.25">
      <c r="A588" t="str">
        <f>Database!A588</f>
        <v>SEA</v>
      </c>
      <c r="B588" t="str">
        <f>Database!F588</f>
        <v>SWE</v>
      </c>
      <c r="C588">
        <f>Database!G588</f>
        <v>750000</v>
      </c>
      <c r="D588" t="str">
        <f t="shared" si="116"/>
        <v/>
      </c>
      <c r="E588" t="str">
        <f t="shared" si="116"/>
        <v/>
      </c>
      <c r="F588" t="str">
        <f t="shared" si="116"/>
        <v/>
      </c>
      <c r="G588" t="str">
        <f t="shared" si="116"/>
        <v/>
      </c>
      <c r="H588" t="str">
        <f t="shared" si="116"/>
        <v/>
      </c>
      <c r="I588" t="str">
        <f t="shared" si="116"/>
        <v/>
      </c>
      <c r="J588" t="str">
        <f t="shared" si="116"/>
        <v/>
      </c>
      <c r="K588" t="str">
        <f t="shared" si="116"/>
        <v/>
      </c>
      <c r="L588" t="str">
        <f t="shared" si="116"/>
        <v/>
      </c>
      <c r="M588" t="str">
        <f t="shared" si="117"/>
        <v/>
      </c>
      <c r="N588" t="str">
        <f t="shared" si="117"/>
        <v/>
      </c>
      <c r="O588" t="str">
        <f t="shared" si="117"/>
        <v/>
      </c>
      <c r="P588" t="str">
        <f t="shared" si="117"/>
        <v/>
      </c>
      <c r="Q588" t="str">
        <f t="shared" si="117"/>
        <v/>
      </c>
      <c r="R588" t="str">
        <f t="shared" si="117"/>
        <v/>
      </c>
      <c r="S588">
        <f t="shared" si="117"/>
        <v>750000</v>
      </c>
      <c r="T588" t="str">
        <f t="shared" si="117"/>
        <v/>
      </c>
      <c r="U588" t="str">
        <f t="shared" si="117"/>
        <v/>
      </c>
    </row>
    <row r="589" spans="1:21" x14ac:dyDescent="0.25">
      <c r="A589" t="str">
        <f>Database!A589</f>
        <v>SEA</v>
      </c>
      <c r="B589" t="str">
        <f>Database!F589</f>
        <v>USA</v>
      </c>
      <c r="C589">
        <f>Database!G589</f>
        <v>750000</v>
      </c>
      <c r="D589" t="str">
        <f t="shared" si="116"/>
        <v/>
      </c>
      <c r="E589" t="str">
        <f t="shared" si="116"/>
        <v/>
      </c>
      <c r="F589" t="str">
        <f t="shared" si="116"/>
        <v/>
      </c>
      <c r="G589" t="str">
        <f t="shared" si="116"/>
        <v/>
      </c>
      <c r="H589" t="str">
        <f t="shared" si="116"/>
        <v/>
      </c>
      <c r="I589" t="str">
        <f t="shared" si="116"/>
        <v/>
      </c>
      <c r="J589" t="str">
        <f t="shared" si="116"/>
        <v/>
      </c>
      <c r="K589" t="str">
        <f t="shared" si="116"/>
        <v/>
      </c>
      <c r="L589" t="str">
        <f t="shared" si="116"/>
        <v/>
      </c>
      <c r="M589" t="str">
        <f t="shared" si="117"/>
        <v/>
      </c>
      <c r="N589" t="str">
        <f t="shared" si="117"/>
        <v/>
      </c>
      <c r="O589" t="str">
        <f t="shared" si="117"/>
        <v/>
      </c>
      <c r="P589" t="str">
        <f t="shared" si="117"/>
        <v/>
      </c>
      <c r="Q589" t="str">
        <f t="shared" si="117"/>
        <v/>
      </c>
      <c r="R589" t="str">
        <f t="shared" si="117"/>
        <v/>
      </c>
      <c r="S589" t="str">
        <f t="shared" si="117"/>
        <v/>
      </c>
      <c r="T589">
        <f t="shared" si="117"/>
        <v>750000</v>
      </c>
      <c r="U589" t="str">
        <f t="shared" si="117"/>
        <v/>
      </c>
    </row>
    <row r="590" spans="1:21" x14ac:dyDescent="0.25">
      <c r="A590" t="str">
        <f>Database!A590</f>
        <v>SEA</v>
      </c>
      <c r="B590" t="str">
        <f>Database!F590</f>
        <v>FIN</v>
      </c>
      <c r="C590">
        <f>Database!G590</f>
        <v>3900000</v>
      </c>
      <c r="D590" t="str">
        <f t="shared" si="116"/>
        <v/>
      </c>
      <c r="E590" t="str">
        <f t="shared" si="116"/>
        <v/>
      </c>
      <c r="F590" t="str">
        <f t="shared" si="116"/>
        <v/>
      </c>
      <c r="G590" t="str">
        <f t="shared" si="116"/>
        <v/>
      </c>
      <c r="H590" t="str">
        <f t="shared" si="116"/>
        <v/>
      </c>
      <c r="I590" t="str">
        <f t="shared" si="116"/>
        <v/>
      </c>
      <c r="J590" t="str">
        <f t="shared" si="116"/>
        <v/>
      </c>
      <c r="K590" t="str">
        <f t="shared" si="116"/>
        <v/>
      </c>
      <c r="L590">
        <f t="shared" si="116"/>
        <v>3900000</v>
      </c>
      <c r="M590" t="str">
        <f t="shared" si="117"/>
        <v/>
      </c>
      <c r="N590" t="str">
        <f t="shared" si="117"/>
        <v/>
      </c>
      <c r="O590" t="str">
        <f t="shared" si="117"/>
        <v/>
      </c>
      <c r="P590" t="str">
        <f t="shared" si="117"/>
        <v/>
      </c>
      <c r="Q590" t="str">
        <f t="shared" si="117"/>
        <v/>
      </c>
      <c r="R590" t="str">
        <f t="shared" si="117"/>
        <v/>
      </c>
      <c r="S590" t="str">
        <f t="shared" si="117"/>
        <v/>
      </c>
      <c r="T590" t="str">
        <f t="shared" si="117"/>
        <v/>
      </c>
      <c r="U590" t="str">
        <f t="shared" si="117"/>
        <v/>
      </c>
    </row>
    <row r="591" spans="1:21" x14ac:dyDescent="0.25">
      <c r="A591" t="str">
        <f>Database!A591</f>
        <v>SEA</v>
      </c>
      <c r="B591" t="str">
        <f>Database!F591</f>
        <v>CAN</v>
      </c>
      <c r="C591">
        <f>Database!G591</f>
        <v>5500000</v>
      </c>
      <c r="D591" t="str">
        <f t="shared" si="116"/>
        <v/>
      </c>
      <c r="E591" t="str">
        <f t="shared" si="116"/>
        <v/>
      </c>
      <c r="F591" t="str">
        <f t="shared" si="116"/>
        <v/>
      </c>
      <c r="G591">
        <f t="shared" si="116"/>
        <v>5500000</v>
      </c>
      <c r="H591" t="str">
        <f t="shared" si="116"/>
        <v/>
      </c>
      <c r="I591" t="str">
        <f t="shared" si="116"/>
        <v/>
      </c>
      <c r="J591" t="str">
        <f t="shared" si="116"/>
        <v/>
      </c>
      <c r="K591" t="str">
        <f t="shared" si="116"/>
        <v/>
      </c>
      <c r="L591" t="str">
        <f t="shared" si="116"/>
        <v/>
      </c>
      <c r="M591" t="str">
        <f t="shared" si="117"/>
        <v/>
      </c>
      <c r="N591" t="str">
        <f t="shared" si="117"/>
        <v/>
      </c>
      <c r="O591" t="str">
        <f t="shared" si="117"/>
        <v/>
      </c>
      <c r="P591" t="str">
        <f t="shared" si="117"/>
        <v/>
      </c>
      <c r="Q591" t="str">
        <f t="shared" si="117"/>
        <v/>
      </c>
      <c r="R591" t="str">
        <f t="shared" si="117"/>
        <v/>
      </c>
      <c r="S591" t="str">
        <f t="shared" si="117"/>
        <v/>
      </c>
      <c r="T591" t="str">
        <f t="shared" si="117"/>
        <v/>
      </c>
      <c r="U591" t="str">
        <f t="shared" si="117"/>
        <v/>
      </c>
    </row>
    <row r="592" spans="1:21" x14ac:dyDescent="0.25">
      <c r="A592" t="str">
        <f>Database!A592</f>
        <v>SEA</v>
      </c>
      <c r="B592" t="str">
        <f>Database!F592</f>
        <v>CAN</v>
      </c>
      <c r="C592">
        <f>Database!G592</f>
        <v>3000000</v>
      </c>
      <c r="D592" t="str">
        <f t="shared" ref="D592:L601" si="118">IF($B592=D$1,$C592,"")</f>
        <v/>
      </c>
      <c r="E592" t="str">
        <f t="shared" si="118"/>
        <v/>
      </c>
      <c r="F592" t="str">
        <f t="shared" si="118"/>
        <v/>
      </c>
      <c r="G592">
        <f t="shared" si="118"/>
        <v>3000000</v>
      </c>
      <c r="H592" t="str">
        <f t="shared" si="118"/>
        <v/>
      </c>
      <c r="I592" t="str">
        <f t="shared" si="118"/>
        <v/>
      </c>
      <c r="J592" t="str">
        <f t="shared" si="118"/>
        <v/>
      </c>
      <c r="K592" t="str">
        <f t="shared" si="118"/>
        <v/>
      </c>
      <c r="L592" t="str">
        <f t="shared" si="118"/>
        <v/>
      </c>
      <c r="M592" t="str">
        <f t="shared" ref="M592:U601" si="119">IF($B592=M$1,$C592,"")</f>
        <v/>
      </c>
      <c r="N592" t="str">
        <f t="shared" si="119"/>
        <v/>
      </c>
      <c r="O592" t="str">
        <f t="shared" si="119"/>
        <v/>
      </c>
      <c r="P592" t="str">
        <f t="shared" si="119"/>
        <v/>
      </c>
      <c r="Q592" t="str">
        <f t="shared" si="119"/>
        <v/>
      </c>
      <c r="R592" t="str">
        <f t="shared" si="119"/>
        <v/>
      </c>
      <c r="S592" t="str">
        <f t="shared" si="119"/>
        <v/>
      </c>
      <c r="T592" t="str">
        <f t="shared" si="119"/>
        <v/>
      </c>
      <c r="U592" t="str">
        <f t="shared" si="119"/>
        <v/>
      </c>
    </row>
    <row r="593" spans="1:21" x14ac:dyDescent="0.25">
      <c r="A593" t="str">
        <f>Database!A593</f>
        <v>SEA</v>
      </c>
      <c r="B593" t="str">
        <f>Database!F593</f>
        <v>USA</v>
      </c>
      <c r="C593">
        <f>Database!G593</f>
        <v>825000</v>
      </c>
      <c r="D593" t="str">
        <f t="shared" si="118"/>
        <v/>
      </c>
      <c r="E593" t="str">
        <f t="shared" si="118"/>
        <v/>
      </c>
      <c r="F593" t="str">
        <f t="shared" si="118"/>
        <v/>
      </c>
      <c r="G593" t="str">
        <f t="shared" si="118"/>
        <v/>
      </c>
      <c r="H593" t="str">
        <f t="shared" si="118"/>
        <v/>
      </c>
      <c r="I593" t="str">
        <f t="shared" si="118"/>
        <v/>
      </c>
      <c r="J593" t="str">
        <f t="shared" si="118"/>
        <v/>
      </c>
      <c r="K593" t="str">
        <f t="shared" si="118"/>
        <v/>
      </c>
      <c r="L593" t="str">
        <f t="shared" si="118"/>
        <v/>
      </c>
      <c r="M593" t="str">
        <f t="shared" si="119"/>
        <v/>
      </c>
      <c r="N593" t="str">
        <f t="shared" si="119"/>
        <v/>
      </c>
      <c r="O593" t="str">
        <f t="shared" si="119"/>
        <v/>
      </c>
      <c r="P593" t="str">
        <f t="shared" si="119"/>
        <v/>
      </c>
      <c r="Q593" t="str">
        <f t="shared" si="119"/>
        <v/>
      </c>
      <c r="R593" t="str">
        <f t="shared" si="119"/>
        <v/>
      </c>
      <c r="S593" t="str">
        <f t="shared" si="119"/>
        <v/>
      </c>
      <c r="T593">
        <f t="shared" si="119"/>
        <v>825000</v>
      </c>
      <c r="U593" t="str">
        <f t="shared" si="119"/>
        <v/>
      </c>
    </row>
    <row r="594" spans="1:21" x14ac:dyDescent="0.25">
      <c r="A594" t="str">
        <f>Database!A594</f>
        <v>SEA</v>
      </c>
      <c r="B594" t="str">
        <f>Database!F594</f>
        <v>CAN</v>
      </c>
      <c r="C594">
        <f>Database!G594</f>
        <v>850000</v>
      </c>
      <c r="D594" t="str">
        <f t="shared" si="118"/>
        <v/>
      </c>
      <c r="E594" t="str">
        <f t="shared" si="118"/>
        <v/>
      </c>
      <c r="F594" t="str">
        <f t="shared" si="118"/>
        <v/>
      </c>
      <c r="G594">
        <f t="shared" si="118"/>
        <v>850000</v>
      </c>
      <c r="H594" t="str">
        <f t="shared" si="118"/>
        <v/>
      </c>
      <c r="I594" t="str">
        <f t="shared" si="118"/>
        <v/>
      </c>
      <c r="J594" t="str">
        <f t="shared" si="118"/>
        <v/>
      </c>
      <c r="K594" t="str">
        <f t="shared" si="118"/>
        <v/>
      </c>
      <c r="L594" t="str">
        <f t="shared" si="118"/>
        <v/>
      </c>
      <c r="M594" t="str">
        <f t="shared" si="119"/>
        <v/>
      </c>
      <c r="N594" t="str">
        <f t="shared" si="119"/>
        <v/>
      </c>
      <c r="O594" t="str">
        <f t="shared" si="119"/>
        <v/>
      </c>
      <c r="P594" t="str">
        <f t="shared" si="119"/>
        <v/>
      </c>
      <c r="Q594" t="str">
        <f t="shared" si="119"/>
        <v/>
      </c>
      <c r="R594" t="str">
        <f t="shared" si="119"/>
        <v/>
      </c>
      <c r="S594" t="str">
        <f t="shared" si="119"/>
        <v/>
      </c>
      <c r="T594" t="str">
        <f t="shared" si="119"/>
        <v/>
      </c>
      <c r="U594" t="str">
        <f t="shared" si="119"/>
        <v/>
      </c>
    </row>
    <row r="595" spans="1:21" x14ac:dyDescent="0.25">
      <c r="A595" t="str">
        <f>Database!A595</f>
        <v>SEA</v>
      </c>
      <c r="B595" t="str">
        <f>Database!F595</f>
        <v>CAN</v>
      </c>
      <c r="C595">
        <f>Database!G595</f>
        <v>2000000</v>
      </c>
      <c r="D595" t="str">
        <f t="shared" si="118"/>
        <v/>
      </c>
      <c r="E595" t="str">
        <f t="shared" si="118"/>
        <v/>
      </c>
      <c r="F595" t="str">
        <f t="shared" si="118"/>
        <v/>
      </c>
      <c r="G595">
        <f t="shared" si="118"/>
        <v>2000000</v>
      </c>
      <c r="H595" t="str">
        <f t="shared" si="118"/>
        <v/>
      </c>
      <c r="I595" t="str">
        <f t="shared" si="118"/>
        <v/>
      </c>
      <c r="J595" t="str">
        <f t="shared" si="118"/>
        <v/>
      </c>
      <c r="K595" t="str">
        <f t="shared" si="118"/>
        <v/>
      </c>
      <c r="L595" t="str">
        <f t="shared" si="118"/>
        <v/>
      </c>
      <c r="M595" t="str">
        <f t="shared" si="119"/>
        <v/>
      </c>
      <c r="N595" t="str">
        <f t="shared" si="119"/>
        <v/>
      </c>
      <c r="O595" t="str">
        <f t="shared" si="119"/>
        <v/>
      </c>
      <c r="P595" t="str">
        <f t="shared" si="119"/>
        <v/>
      </c>
      <c r="Q595" t="str">
        <f t="shared" si="119"/>
        <v/>
      </c>
      <c r="R595" t="str">
        <f t="shared" si="119"/>
        <v/>
      </c>
      <c r="S595" t="str">
        <f t="shared" si="119"/>
        <v/>
      </c>
      <c r="T595" t="str">
        <f t="shared" si="119"/>
        <v/>
      </c>
      <c r="U595" t="str">
        <f t="shared" si="119"/>
        <v/>
      </c>
    </row>
    <row r="596" spans="1:21" x14ac:dyDescent="0.25">
      <c r="A596" t="str">
        <f>Database!A596</f>
        <v>SEA</v>
      </c>
      <c r="B596" t="str">
        <f>Database!F596</f>
        <v>USA</v>
      </c>
      <c r="C596">
        <f>Database!G596</f>
        <v>897500</v>
      </c>
      <c r="D596" t="str">
        <f t="shared" si="118"/>
        <v/>
      </c>
      <c r="E596" t="str">
        <f t="shared" si="118"/>
        <v/>
      </c>
      <c r="F596" t="str">
        <f t="shared" si="118"/>
        <v/>
      </c>
      <c r="G596" t="str">
        <f t="shared" si="118"/>
        <v/>
      </c>
      <c r="H596" t="str">
        <f t="shared" si="118"/>
        <v/>
      </c>
      <c r="I596" t="str">
        <f t="shared" si="118"/>
        <v/>
      </c>
      <c r="J596" t="str">
        <f t="shared" si="118"/>
        <v/>
      </c>
      <c r="K596" t="str">
        <f t="shared" si="118"/>
        <v/>
      </c>
      <c r="L596" t="str">
        <f t="shared" si="118"/>
        <v/>
      </c>
      <c r="M596" t="str">
        <f t="shared" si="119"/>
        <v/>
      </c>
      <c r="N596" t="str">
        <f t="shared" si="119"/>
        <v/>
      </c>
      <c r="O596" t="str">
        <f t="shared" si="119"/>
        <v/>
      </c>
      <c r="P596" t="str">
        <f t="shared" si="119"/>
        <v/>
      </c>
      <c r="Q596" t="str">
        <f t="shared" si="119"/>
        <v/>
      </c>
      <c r="R596" t="str">
        <f t="shared" si="119"/>
        <v/>
      </c>
      <c r="S596" t="str">
        <f t="shared" si="119"/>
        <v/>
      </c>
      <c r="T596">
        <f t="shared" si="119"/>
        <v>897500</v>
      </c>
      <c r="U596" t="str">
        <f t="shared" si="119"/>
        <v/>
      </c>
    </row>
    <row r="597" spans="1:21" x14ac:dyDescent="0.25">
      <c r="A597" t="str">
        <f>Database!A597</f>
        <v>SEA</v>
      </c>
      <c r="B597" t="str">
        <f>Database!F597</f>
        <v>USA</v>
      </c>
      <c r="C597">
        <f>Database!G597</f>
        <v>897500</v>
      </c>
      <c r="D597" t="str">
        <f t="shared" si="118"/>
        <v/>
      </c>
      <c r="E597" t="str">
        <f t="shared" si="118"/>
        <v/>
      </c>
      <c r="F597" t="str">
        <f t="shared" si="118"/>
        <v/>
      </c>
      <c r="G597" t="str">
        <f t="shared" si="118"/>
        <v/>
      </c>
      <c r="H597" t="str">
        <f t="shared" si="118"/>
        <v/>
      </c>
      <c r="I597" t="str">
        <f t="shared" si="118"/>
        <v/>
      </c>
      <c r="J597" t="str">
        <f t="shared" si="118"/>
        <v/>
      </c>
      <c r="K597" t="str">
        <f t="shared" si="118"/>
        <v/>
      </c>
      <c r="L597" t="str">
        <f t="shared" si="118"/>
        <v/>
      </c>
      <c r="M597" t="str">
        <f t="shared" si="119"/>
        <v/>
      </c>
      <c r="N597" t="str">
        <f t="shared" si="119"/>
        <v/>
      </c>
      <c r="O597" t="str">
        <f t="shared" si="119"/>
        <v/>
      </c>
      <c r="P597" t="str">
        <f t="shared" si="119"/>
        <v/>
      </c>
      <c r="Q597" t="str">
        <f t="shared" si="119"/>
        <v/>
      </c>
      <c r="R597" t="str">
        <f t="shared" si="119"/>
        <v/>
      </c>
      <c r="S597" t="str">
        <f t="shared" si="119"/>
        <v/>
      </c>
      <c r="T597">
        <f t="shared" si="119"/>
        <v>897500</v>
      </c>
      <c r="U597" t="str">
        <f t="shared" si="119"/>
        <v/>
      </c>
    </row>
    <row r="598" spans="1:21" x14ac:dyDescent="0.25">
      <c r="A598" t="str">
        <f>Database!A598</f>
        <v>SEA</v>
      </c>
      <c r="B598" t="str">
        <f>Database!F598</f>
        <v>CZE</v>
      </c>
      <c r="C598">
        <f>Database!G598</f>
        <v>750000</v>
      </c>
      <c r="D598" t="str">
        <f t="shared" si="118"/>
        <v/>
      </c>
      <c r="E598" t="str">
        <f t="shared" si="118"/>
        <v/>
      </c>
      <c r="F598" t="str">
        <f t="shared" si="118"/>
        <v/>
      </c>
      <c r="G598" t="str">
        <f t="shared" si="118"/>
        <v/>
      </c>
      <c r="H598" t="str">
        <f t="shared" si="118"/>
        <v/>
      </c>
      <c r="I598">
        <f t="shared" si="118"/>
        <v>750000</v>
      </c>
      <c r="J598" t="str">
        <f t="shared" si="118"/>
        <v/>
      </c>
      <c r="K598" t="str">
        <f t="shared" si="118"/>
        <v/>
      </c>
      <c r="L598" t="str">
        <f t="shared" si="118"/>
        <v/>
      </c>
      <c r="M598" t="str">
        <f t="shared" si="119"/>
        <v/>
      </c>
      <c r="N598" t="str">
        <f t="shared" si="119"/>
        <v/>
      </c>
      <c r="O598" t="str">
        <f t="shared" si="119"/>
        <v/>
      </c>
      <c r="P598" t="str">
        <f t="shared" si="119"/>
        <v/>
      </c>
      <c r="Q598" t="str">
        <f t="shared" si="119"/>
        <v/>
      </c>
      <c r="R598" t="str">
        <f t="shared" si="119"/>
        <v/>
      </c>
      <c r="S598" t="str">
        <f t="shared" si="119"/>
        <v/>
      </c>
      <c r="T598" t="str">
        <f t="shared" si="119"/>
        <v/>
      </c>
      <c r="U598" t="str">
        <f t="shared" si="119"/>
        <v/>
      </c>
    </row>
    <row r="599" spans="1:21" x14ac:dyDescent="0.25">
      <c r="A599" t="str">
        <f>Database!A599</f>
        <v>SEA</v>
      </c>
      <c r="B599" t="str">
        <f>Database!F599</f>
        <v>CAN</v>
      </c>
      <c r="C599">
        <f>Database!G599</f>
        <v>1400000</v>
      </c>
      <c r="D599" t="str">
        <f t="shared" si="118"/>
        <v/>
      </c>
      <c r="E599" t="str">
        <f t="shared" si="118"/>
        <v/>
      </c>
      <c r="F599" t="str">
        <f t="shared" si="118"/>
        <v/>
      </c>
      <c r="G599">
        <f t="shared" si="118"/>
        <v>1400000</v>
      </c>
      <c r="H599" t="str">
        <f t="shared" si="118"/>
        <v/>
      </c>
      <c r="I599" t="str">
        <f t="shared" si="118"/>
        <v/>
      </c>
      <c r="J599" t="str">
        <f t="shared" si="118"/>
        <v/>
      </c>
      <c r="K599" t="str">
        <f t="shared" si="118"/>
        <v/>
      </c>
      <c r="L599" t="str">
        <f t="shared" si="118"/>
        <v/>
      </c>
      <c r="M599" t="str">
        <f t="shared" si="119"/>
        <v/>
      </c>
      <c r="N599" t="str">
        <f t="shared" si="119"/>
        <v/>
      </c>
      <c r="O599" t="str">
        <f t="shared" si="119"/>
        <v/>
      </c>
      <c r="P599" t="str">
        <f t="shared" si="119"/>
        <v/>
      </c>
      <c r="Q599" t="str">
        <f t="shared" si="119"/>
        <v/>
      </c>
      <c r="R599" t="str">
        <f t="shared" si="119"/>
        <v/>
      </c>
      <c r="S599" t="str">
        <f t="shared" si="119"/>
        <v/>
      </c>
      <c r="T599" t="str">
        <f t="shared" si="119"/>
        <v/>
      </c>
      <c r="U599" t="str">
        <f t="shared" si="119"/>
        <v/>
      </c>
    </row>
    <row r="600" spans="1:21" x14ac:dyDescent="0.25">
      <c r="A600" t="str">
        <f>Database!A600</f>
        <v>SEA</v>
      </c>
      <c r="B600" t="str">
        <f>Database!F600</f>
        <v>DEU</v>
      </c>
      <c r="C600">
        <f>Database!G600</f>
        <v>5900000</v>
      </c>
      <c r="D600" t="str">
        <f t="shared" si="118"/>
        <v/>
      </c>
      <c r="E600" t="str">
        <f t="shared" si="118"/>
        <v/>
      </c>
      <c r="F600" t="str">
        <f t="shared" si="118"/>
        <v/>
      </c>
      <c r="G600" t="str">
        <f t="shared" si="118"/>
        <v/>
      </c>
      <c r="H600" t="str">
        <f t="shared" si="118"/>
        <v/>
      </c>
      <c r="I600" t="str">
        <f t="shared" si="118"/>
        <v/>
      </c>
      <c r="J600">
        <f t="shared" si="118"/>
        <v>5900000</v>
      </c>
      <c r="K600" t="str">
        <f t="shared" si="118"/>
        <v/>
      </c>
      <c r="L600" t="str">
        <f t="shared" si="118"/>
        <v/>
      </c>
      <c r="M600" t="str">
        <f t="shared" si="119"/>
        <v/>
      </c>
      <c r="N600" t="str">
        <f t="shared" si="119"/>
        <v/>
      </c>
      <c r="O600" t="str">
        <f t="shared" si="119"/>
        <v/>
      </c>
      <c r="P600" t="str">
        <f t="shared" si="119"/>
        <v/>
      </c>
      <c r="Q600" t="str">
        <f t="shared" si="119"/>
        <v/>
      </c>
      <c r="R600" t="str">
        <f t="shared" si="119"/>
        <v/>
      </c>
      <c r="S600" t="str">
        <f t="shared" si="119"/>
        <v/>
      </c>
      <c r="T600" t="str">
        <f t="shared" si="119"/>
        <v/>
      </c>
      <c r="U600" t="str">
        <f t="shared" si="119"/>
        <v/>
      </c>
    </row>
    <row r="601" spans="1:21" x14ac:dyDescent="0.25">
      <c r="A601" t="str">
        <f>Database!A601</f>
        <v>SEA</v>
      </c>
      <c r="B601" t="str">
        <f>Database!F601</f>
        <v>USA</v>
      </c>
      <c r="C601">
        <f>Database!G601</f>
        <v>1200000</v>
      </c>
      <c r="D601" t="str">
        <f t="shared" si="118"/>
        <v/>
      </c>
      <c r="E601" t="str">
        <f t="shared" si="118"/>
        <v/>
      </c>
      <c r="F601" t="str">
        <f t="shared" si="118"/>
        <v/>
      </c>
      <c r="G601" t="str">
        <f t="shared" si="118"/>
        <v/>
      </c>
      <c r="H601" t="str">
        <f t="shared" si="118"/>
        <v/>
      </c>
      <c r="I601" t="str">
        <f t="shared" si="118"/>
        <v/>
      </c>
      <c r="J601" t="str">
        <f t="shared" si="118"/>
        <v/>
      </c>
      <c r="K601" t="str">
        <f t="shared" si="118"/>
        <v/>
      </c>
      <c r="L601" t="str">
        <f t="shared" si="118"/>
        <v/>
      </c>
      <c r="M601" t="str">
        <f t="shared" si="119"/>
        <v/>
      </c>
      <c r="N601" t="str">
        <f t="shared" si="119"/>
        <v/>
      </c>
      <c r="O601" t="str">
        <f t="shared" si="119"/>
        <v/>
      </c>
      <c r="P601" t="str">
        <f t="shared" si="119"/>
        <v/>
      </c>
      <c r="Q601" t="str">
        <f t="shared" si="119"/>
        <v/>
      </c>
      <c r="R601" t="str">
        <f t="shared" si="119"/>
        <v/>
      </c>
      <c r="S601" t="str">
        <f t="shared" si="119"/>
        <v/>
      </c>
      <c r="T601">
        <f t="shared" si="119"/>
        <v>1200000</v>
      </c>
      <c r="U601" t="str">
        <f t="shared" si="119"/>
        <v/>
      </c>
    </row>
    <row r="602" spans="1:21" x14ac:dyDescent="0.25">
      <c r="A602" t="str">
        <f>Database!A602</f>
        <v>SEA</v>
      </c>
      <c r="B602" t="str">
        <f>Database!F602</f>
        <v>CAN</v>
      </c>
      <c r="C602">
        <f>Database!G602</f>
        <v>4000000</v>
      </c>
      <c r="D602" t="str">
        <f t="shared" ref="D602:L611" si="120">IF($B602=D$1,$C602,"")</f>
        <v/>
      </c>
      <c r="E602" t="str">
        <f t="shared" si="120"/>
        <v/>
      </c>
      <c r="F602" t="str">
        <f t="shared" si="120"/>
        <v/>
      </c>
      <c r="G602">
        <f t="shared" si="120"/>
        <v>4000000</v>
      </c>
      <c r="H602" t="str">
        <f t="shared" si="120"/>
        <v/>
      </c>
      <c r="I602" t="str">
        <f t="shared" si="120"/>
        <v/>
      </c>
      <c r="J602" t="str">
        <f t="shared" si="120"/>
        <v/>
      </c>
      <c r="K602" t="str">
        <f t="shared" si="120"/>
        <v/>
      </c>
      <c r="L602" t="str">
        <f t="shared" si="120"/>
        <v/>
      </c>
      <c r="M602" t="str">
        <f t="shared" ref="M602:U611" si="121">IF($B602=M$1,$C602,"")</f>
        <v/>
      </c>
      <c r="N602" t="str">
        <f t="shared" si="121"/>
        <v/>
      </c>
      <c r="O602" t="str">
        <f t="shared" si="121"/>
        <v/>
      </c>
      <c r="P602" t="str">
        <f t="shared" si="121"/>
        <v/>
      </c>
      <c r="Q602" t="str">
        <f t="shared" si="121"/>
        <v/>
      </c>
      <c r="R602" t="str">
        <f t="shared" si="121"/>
        <v/>
      </c>
      <c r="S602" t="str">
        <f t="shared" si="121"/>
        <v/>
      </c>
      <c r="T602" t="str">
        <f t="shared" si="121"/>
        <v/>
      </c>
      <c r="U602" t="str">
        <f t="shared" si="121"/>
        <v/>
      </c>
    </row>
    <row r="603" spans="1:21" x14ac:dyDescent="0.25">
      <c r="A603" t="str">
        <f>Database!A603</f>
        <v>SEA</v>
      </c>
      <c r="B603" t="str">
        <f>Database!F603</f>
        <v>USA</v>
      </c>
      <c r="C603">
        <f>Database!G603</f>
        <v>900000</v>
      </c>
      <c r="D603" t="str">
        <f t="shared" si="120"/>
        <v/>
      </c>
      <c r="E603" t="str">
        <f t="shared" si="120"/>
        <v/>
      </c>
      <c r="F603" t="str">
        <f t="shared" si="120"/>
        <v/>
      </c>
      <c r="G603" t="str">
        <f t="shared" si="120"/>
        <v/>
      </c>
      <c r="H603" t="str">
        <f t="shared" si="120"/>
        <v/>
      </c>
      <c r="I603" t="str">
        <f t="shared" si="120"/>
        <v/>
      </c>
      <c r="J603" t="str">
        <f t="shared" si="120"/>
        <v/>
      </c>
      <c r="K603" t="str">
        <f t="shared" si="120"/>
        <v/>
      </c>
      <c r="L603" t="str">
        <f t="shared" si="120"/>
        <v/>
      </c>
      <c r="M603" t="str">
        <f t="shared" si="121"/>
        <v/>
      </c>
      <c r="N603" t="str">
        <f t="shared" si="121"/>
        <v/>
      </c>
      <c r="O603" t="str">
        <f t="shared" si="121"/>
        <v/>
      </c>
      <c r="P603" t="str">
        <f t="shared" si="121"/>
        <v/>
      </c>
      <c r="Q603" t="str">
        <f t="shared" si="121"/>
        <v/>
      </c>
      <c r="R603" t="str">
        <f t="shared" si="121"/>
        <v/>
      </c>
      <c r="S603" t="str">
        <f t="shared" si="121"/>
        <v/>
      </c>
      <c r="T603">
        <f t="shared" si="121"/>
        <v>900000</v>
      </c>
      <c r="U603" t="str">
        <f t="shared" si="121"/>
        <v/>
      </c>
    </row>
    <row r="604" spans="1:21" x14ac:dyDescent="0.25">
      <c r="A604" t="str">
        <f>Database!A604</f>
        <v>SEA</v>
      </c>
      <c r="B604" t="str">
        <f>Database!F604</f>
        <v>USA</v>
      </c>
      <c r="C604">
        <f>Database!G604</f>
        <v>900000</v>
      </c>
      <c r="D604" t="str">
        <f t="shared" si="120"/>
        <v/>
      </c>
      <c r="E604" t="str">
        <f t="shared" si="120"/>
        <v/>
      </c>
      <c r="F604" t="str">
        <f t="shared" si="120"/>
        <v/>
      </c>
      <c r="G604" t="str">
        <f t="shared" si="120"/>
        <v/>
      </c>
      <c r="H604" t="str">
        <f t="shared" si="120"/>
        <v/>
      </c>
      <c r="I604" t="str">
        <f t="shared" si="120"/>
        <v/>
      </c>
      <c r="J604" t="str">
        <f t="shared" si="120"/>
        <v/>
      </c>
      <c r="K604" t="str">
        <f t="shared" si="120"/>
        <v/>
      </c>
      <c r="L604" t="str">
        <f t="shared" si="120"/>
        <v/>
      </c>
      <c r="M604" t="str">
        <f t="shared" si="121"/>
        <v/>
      </c>
      <c r="N604" t="str">
        <f t="shared" si="121"/>
        <v/>
      </c>
      <c r="O604" t="str">
        <f t="shared" si="121"/>
        <v/>
      </c>
      <c r="P604" t="str">
        <f t="shared" si="121"/>
        <v/>
      </c>
      <c r="Q604" t="str">
        <f t="shared" si="121"/>
        <v/>
      </c>
      <c r="R604" t="str">
        <f t="shared" si="121"/>
        <v/>
      </c>
      <c r="S604" t="str">
        <f t="shared" si="121"/>
        <v/>
      </c>
      <c r="T604">
        <f t="shared" si="121"/>
        <v>900000</v>
      </c>
      <c r="U604" t="str">
        <f t="shared" si="121"/>
        <v/>
      </c>
    </row>
    <row r="605" spans="1:21" x14ac:dyDescent="0.25">
      <c r="A605" t="str">
        <f>Database!A605</f>
        <v>SEA</v>
      </c>
      <c r="B605" t="str">
        <f>Database!F605</f>
        <v>CAN</v>
      </c>
      <c r="C605">
        <f>Database!G605</f>
        <v>5166666</v>
      </c>
      <c r="D605" t="str">
        <f t="shared" si="120"/>
        <v/>
      </c>
      <c r="E605" t="str">
        <f t="shared" si="120"/>
        <v/>
      </c>
      <c r="F605" t="str">
        <f t="shared" si="120"/>
        <v/>
      </c>
      <c r="G605">
        <f t="shared" si="120"/>
        <v>5166666</v>
      </c>
      <c r="H605" t="str">
        <f t="shared" si="120"/>
        <v/>
      </c>
      <c r="I605" t="str">
        <f t="shared" si="120"/>
        <v/>
      </c>
      <c r="J605" t="str">
        <f t="shared" si="120"/>
        <v/>
      </c>
      <c r="K605" t="str">
        <f t="shared" si="120"/>
        <v/>
      </c>
      <c r="L605" t="str">
        <f t="shared" si="120"/>
        <v/>
      </c>
      <c r="M605" t="str">
        <f t="shared" si="121"/>
        <v/>
      </c>
      <c r="N605" t="str">
        <f t="shared" si="121"/>
        <v/>
      </c>
      <c r="O605" t="str">
        <f t="shared" si="121"/>
        <v/>
      </c>
      <c r="P605" t="str">
        <f t="shared" si="121"/>
        <v/>
      </c>
      <c r="Q605" t="str">
        <f t="shared" si="121"/>
        <v/>
      </c>
      <c r="R605" t="str">
        <f t="shared" si="121"/>
        <v/>
      </c>
      <c r="S605" t="str">
        <f t="shared" si="121"/>
        <v/>
      </c>
      <c r="T605" t="str">
        <f t="shared" si="121"/>
        <v/>
      </c>
      <c r="U605" t="str">
        <f t="shared" si="121"/>
        <v/>
      </c>
    </row>
    <row r="606" spans="1:21" x14ac:dyDescent="0.25">
      <c r="A606" t="str">
        <f>Database!A606</f>
        <v>SJS</v>
      </c>
      <c r="B606" t="str">
        <f>Database!F606</f>
        <v>CAN</v>
      </c>
      <c r="C606">
        <f>Database!G606</f>
        <v>775000</v>
      </c>
      <c r="D606" t="str">
        <f t="shared" si="120"/>
        <v/>
      </c>
      <c r="E606" t="str">
        <f t="shared" si="120"/>
        <v/>
      </c>
      <c r="F606" t="str">
        <f t="shared" si="120"/>
        <v/>
      </c>
      <c r="G606">
        <f t="shared" si="120"/>
        <v>775000</v>
      </c>
      <c r="H606" t="str">
        <f t="shared" si="120"/>
        <v/>
      </c>
      <c r="I606" t="str">
        <f t="shared" si="120"/>
        <v/>
      </c>
      <c r="J606" t="str">
        <f t="shared" si="120"/>
        <v/>
      </c>
      <c r="K606" t="str">
        <f t="shared" si="120"/>
        <v/>
      </c>
      <c r="L606" t="str">
        <f t="shared" si="120"/>
        <v/>
      </c>
      <c r="M606" t="str">
        <f t="shared" si="121"/>
        <v/>
      </c>
      <c r="N606" t="str">
        <f t="shared" si="121"/>
        <v/>
      </c>
      <c r="O606" t="str">
        <f t="shared" si="121"/>
        <v/>
      </c>
      <c r="P606" t="str">
        <f t="shared" si="121"/>
        <v/>
      </c>
      <c r="Q606" t="str">
        <f t="shared" si="121"/>
        <v/>
      </c>
      <c r="R606" t="str">
        <f t="shared" si="121"/>
        <v/>
      </c>
      <c r="S606" t="str">
        <f t="shared" si="121"/>
        <v/>
      </c>
      <c r="T606" t="str">
        <f t="shared" si="121"/>
        <v/>
      </c>
      <c r="U606" t="str">
        <f t="shared" si="121"/>
        <v/>
      </c>
    </row>
    <row r="607" spans="1:21" x14ac:dyDescent="0.25">
      <c r="A607" t="str">
        <f>Database!A607</f>
        <v>SJS</v>
      </c>
      <c r="B607" t="str">
        <f>Database!F607</f>
        <v>CAN</v>
      </c>
      <c r="C607">
        <f>Database!G607</f>
        <v>2175000</v>
      </c>
      <c r="D607" t="str">
        <f t="shared" si="120"/>
        <v/>
      </c>
      <c r="E607" t="str">
        <f t="shared" si="120"/>
        <v/>
      </c>
      <c r="F607" t="str">
        <f t="shared" si="120"/>
        <v/>
      </c>
      <c r="G607">
        <f t="shared" si="120"/>
        <v>2175000</v>
      </c>
      <c r="H607" t="str">
        <f t="shared" si="120"/>
        <v/>
      </c>
      <c r="I607" t="str">
        <f t="shared" si="120"/>
        <v/>
      </c>
      <c r="J607" t="str">
        <f t="shared" si="120"/>
        <v/>
      </c>
      <c r="K607" t="str">
        <f t="shared" si="120"/>
        <v/>
      </c>
      <c r="L607" t="str">
        <f t="shared" si="120"/>
        <v/>
      </c>
      <c r="M607" t="str">
        <f t="shared" si="121"/>
        <v/>
      </c>
      <c r="N607" t="str">
        <f t="shared" si="121"/>
        <v/>
      </c>
      <c r="O607" t="str">
        <f t="shared" si="121"/>
        <v/>
      </c>
      <c r="P607" t="str">
        <f t="shared" si="121"/>
        <v/>
      </c>
      <c r="Q607" t="str">
        <f t="shared" si="121"/>
        <v/>
      </c>
      <c r="R607" t="str">
        <f t="shared" si="121"/>
        <v/>
      </c>
      <c r="S607" t="str">
        <f t="shared" si="121"/>
        <v/>
      </c>
      <c r="T607" t="str">
        <f t="shared" si="121"/>
        <v/>
      </c>
      <c r="U607" t="str">
        <f t="shared" si="121"/>
        <v/>
      </c>
    </row>
    <row r="608" spans="1:21" x14ac:dyDescent="0.25">
      <c r="A608" t="str">
        <f>Database!A608</f>
        <v>SJS</v>
      </c>
      <c r="B608" t="str">
        <f>Database!F608</f>
        <v>RUS</v>
      </c>
      <c r="C608">
        <f>Database!G608</f>
        <v>2500000</v>
      </c>
      <c r="D608" t="str">
        <f t="shared" si="120"/>
        <v/>
      </c>
      <c r="E608" t="str">
        <f t="shared" si="120"/>
        <v/>
      </c>
      <c r="F608" t="str">
        <f t="shared" si="120"/>
        <v/>
      </c>
      <c r="G608" t="str">
        <f t="shared" si="120"/>
        <v/>
      </c>
      <c r="H608" t="str">
        <f t="shared" si="120"/>
        <v/>
      </c>
      <c r="I608" t="str">
        <f t="shared" si="120"/>
        <v/>
      </c>
      <c r="J608" t="str">
        <f t="shared" si="120"/>
        <v/>
      </c>
      <c r="K608" t="str">
        <f t="shared" si="120"/>
        <v/>
      </c>
      <c r="L608" t="str">
        <f t="shared" si="120"/>
        <v/>
      </c>
      <c r="M608" t="str">
        <f t="shared" si="121"/>
        <v/>
      </c>
      <c r="N608" t="str">
        <f t="shared" si="121"/>
        <v/>
      </c>
      <c r="O608" t="str">
        <f t="shared" si="121"/>
        <v/>
      </c>
      <c r="P608">
        <f t="shared" si="121"/>
        <v>2500000</v>
      </c>
      <c r="Q608" t="str">
        <f t="shared" si="121"/>
        <v/>
      </c>
      <c r="R608" t="str">
        <f t="shared" si="121"/>
        <v/>
      </c>
      <c r="S608" t="str">
        <f t="shared" si="121"/>
        <v/>
      </c>
      <c r="T608" t="str">
        <f t="shared" si="121"/>
        <v/>
      </c>
      <c r="U608" t="str">
        <f t="shared" si="121"/>
        <v/>
      </c>
    </row>
    <row r="609" spans="1:21" x14ac:dyDescent="0.25">
      <c r="A609" t="str">
        <f>Database!A609</f>
        <v>SJS</v>
      </c>
      <c r="B609" t="str">
        <f>Database!F609</f>
        <v>CAN</v>
      </c>
      <c r="C609">
        <f>Database!G609</f>
        <v>775000</v>
      </c>
      <c r="D609" t="str">
        <f t="shared" si="120"/>
        <v/>
      </c>
      <c r="E609" t="str">
        <f t="shared" si="120"/>
        <v/>
      </c>
      <c r="F609" t="str">
        <f t="shared" si="120"/>
        <v/>
      </c>
      <c r="G609">
        <f t="shared" si="120"/>
        <v>775000</v>
      </c>
      <c r="H609" t="str">
        <f t="shared" si="120"/>
        <v/>
      </c>
      <c r="I609" t="str">
        <f t="shared" si="120"/>
        <v/>
      </c>
      <c r="J609" t="str">
        <f t="shared" si="120"/>
        <v/>
      </c>
      <c r="K609" t="str">
        <f t="shared" si="120"/>
        <v/>
      </c>
      <c r="L609" t="str">
        <f t="shared" si="120"/>
        <v/>
      </c>
      <c r="M609" t="str">
        <f t="shared" si="121"/>
        <v/>
      </c>
      <c r="N609" t="str">
        <f t="shared" si="121"/>
        <v/>
      </c>
      <c r="O609" t="str">
        <f t="shared" si="121"/>
        <v/>
      </c>
      <c r="P609" t="str">
        <f t="shared" si="121"/>
        <v/>
      </c>
      <c r="Q609" t="str">
        <f t="shared" si="121"/>
        <v/>
      </c>
      <c r="R609" t="str">
        <f t="shared" si="121"/>
        <v/>
      </c>
      <c r="S609" t="str">
        <f t="shared" si="121"/>
        <v/>
      </c>
      <c r="T609" t="str">
        <f t="shared" si="121"/>
        <v/>
      </c>
      <c r="U609" t="str">
        <f t="shared" si="121"/>
        <v/>
      </c>
    </row>
    <row r="610" spans="1:21" x14ac:dyDescent="0.25">
      <c r="A610" t="str">
        <f>Database!A610</f>
        <v>SJS</v>
      </c>
      <c r="B610" t="str">
        <f>Database!F610</f>
        <v>CAN</v>
      </c>
      <c r="C610">
        <f>Database!G610</f>
        <v>8000000</v>
      </c>
      <c r="D610" t="str">
        <f t="shared" si="120"/>
        <v/>
      </c>
      <c r="E610" t="str">
        <f t="shared" si="120"/>
        <v/>
      </c>
      <c r="F610" t="str">
        <f t="shared" si="120"/>
        <v/>
      </c>
      <c r="G610">
        <f t="shared" si="120"/>
        <v>8000000</v>
      </c>
      <c r="H610" t="str">
        <f t="shared" si="120"/>
        <v/>
      </c>
      <c r="I610" t="str">
        <f t="shared" si="120"/>
        <v/>
      </c>
      <c r="J610" t="str">
        <f t="shared" si="120"/>
        <v/>
      </c>
      <c r="K610" t="str">
        <f t="shared" si="120"/>
        <v/>
      </c>
      <c r="L610" t="str">
        <f t="shared" si="120"/>
        <v/>
      </c>
      <c r="M610" t="str">
        <f t="shared" si="121"/>
        <v/>
      </c>
      <c r="N610" t="str">
        <f t="shared" si="121"/>
        <v/>
      </c>
      <c r="O610" t="str">
        <f t="shared" si="121"/>
        <v/>
      </c>
      <c r="P610" t="str">
        <f t="shared" si="121"/>
        <v/>
      </c>
      <c r="Q610" t="str">
        <f t="shared" si="121"/>
        <v/>
      </c>
      <c r="R610" t="str">
        <f t="shared" si="121"/>
        <v/>
      </c>
      <c r="S610" t="str">
        <f t="shared" si="121"/>
        <v/>
      </c>
      <c r="T610" t="str">
        <f t="shared" si="121"/>
        <v/>
      </c>
      <c r="U610" t="str">
        <f t="shared" si="121"/>
        <v/>
      </c>
    </row>
    <row r="611" spans="1:21" x14ac:dyDescent="0.25">
      <c r="A611" t="str">
        <f>Database!A611</f>
        <v>SJS</v>
      </c>
      <c r="B611" t="str">
        <f>Database!F611</f>
        <v>USA</v>
      </c>
      <c r="C611">
        <f>Database!G611</f>
        <v>775000</v>
      </c>
      <c r="D611" t="str">
        <f t="shared" si="120"/>
        <v/>
      </c>
      <c r="E611" t="str">
        <f t="shared" si="120"/>
        <v/>
      </c>
      <c r="F611" t="str">
        <f t="shared" si="120"/>
        <v/>
      </c>
      <c r="G611" t="str">
        <f t="shared" si="120"/>
        <v/>
      </c>
      <c r="H611" t="str">
        <f t="shared" si="120"/>
        <v/>
      </c>
      <c r="I611" t="str">
        <f t="shared" si="120"/>
        <v/>
      </c>
      <c r="J611" t="str">
        <f t="shared" si="120"/>
        <v/>
      </c>
      <c r="K611" t="str">
        <f t="shared" si="120"/>
        <v/>
      </c>
      <c r="L611" t="str">
        <f t="shared" si="120"/>
        <v/>
      </c>
      <c r="M611" t="str">
        <f t="shared" si="121"/>
        <v/>
      </c>
      <c r="N611" t="str">
        <f t="shared" si="121"/>
        <v/>
      </c>
      <c r="O611" t="str">
        <f t="shared" si="121"/>
        <v/>
      </c>
      <c r="P611" t="str">
        <f t="shared" si="121"/>
        <v/>
      </c>
      <c r="Q611" t="str">
        <f t="shared" si="121"/>
        <v/>
      </c>
      <c r="R611" t="str">
        <f t="shared" si="121"/>
        <v/>
      </c>
      <c r="S611" t="str">
        <f t="shared" si="121"/>
        <v/>
      </c>
      <c r="T611">
        <f t="shared" si="121"/>
        <v>775000</v>
      </c>
      <c r="U611" t="str">
        <f t="shared" si="121"/>
        <v/>
      </c>
    </row>
    <row r="612" spans="1:21" x14ac:dyDescent="0.25">
      <c r="A612" t="str">
        <f>Database!A612</f>
        <v>SJS</v>
      </c>
      <c r="B612" t="str">
        <f>Database!F612</f>
        <v>SWE</v>
      </c>
      <c r="C612">
        <f>Database!G612</f>
        <v>11500000</v>
      </c>
      <c r="D612" t="str">
        <f t="shared" ref="D612:L621" si="122">IF($B612=D$1,$C612,"")</f>
        <v/>
      </c>
      <c r="E612" t="str">
        <f t="shared" si="122"/>
        <v/>
      </c>
      <c r="F612" t="str">
        <f t="shared" si="122"/>
        <v/>
      </c>
      <c r="G612" t="str">
        <f t="shared" si="122"/>
        <v/>
      </c>
      <c r="H612" t="str">
        <f t="shared" si="122"/>
        <v/>
      </c>
      <c r="I612" t="str">
        <f t="shared" si="122"/>
        <v/>
      </c>
      <c r="J612" t="str">
        <f t="shared" si="122"/>
        <v/>
      </c>
      <c r="K612" t="str">
        <f t="shared" si="122"/>
        <v/>
      </c>
      <c r="L612" t="str">
        <f t="shared" si="122"/>
        <v/>
      </c>
      <c r="M612" t="str">
        <f t="shared" ref="M612:U621" si="123">IF($B612=M$1,$C612,"")</f>
        <v/>
      </c>
      <c r="N612" t="str">
        <f t="shared" si="123"/>
        <v/>
      </c>
      <c r="O612" t="str">
        <f t="shared" si="123"/>
        <v/>
      </c>
      <c r="P612" t="str">
        <f t="shared" si="123"/>
        <v/>
      </c>
      <c r="Q612" t="str">
        <f t="shared" si="123"/>
        <v/>
      </c>
      <c r="R612" t="str">
        <f t="shared" si="123"/>
        <v/>
      </c>
      <c r="S612">
        <f t="shared" si="123"/>
        <v>11500000</v>
      </c>
      <c r="T612" t="str">
        <f t="shared" si="123"/>
        <v/>
      </c>
      <c r="U612" t="str">
        <f t="shared" si="123"/>
        <v/>
      </c>
    </row>
    <row r="613" spans="1:21" x14ac:dyDescent="0.25">
      <c r="A613" t="str">
        <f>Database!A613</f>
        <v>SJS</v>
      </c>
      <c r="B613" t="str">
        <f>Database!F613</f>
        <v>CAN</v>
      </c>
      <c r="C613">
        <f>Database!G613</f>
        <v>2250000</v>
      </c>
      <c r="D613" t="str">
        <f t="shared" si="122"/>
        <v/>
      </c>
      <c r="E613" t="str">
        <f t="shared" si="122"/>
        <v/>
      </c>
      <c r="F613" t="str">
        <f t="shared" si="122"/>
        <v/>
      </c>
      <c r="G613">
        <f t="shared" si="122"/>
        <v>2250000</v>
      </c>
      <c r="H613" t="str">
        <f t="shared" si="122"/>
        <v/>
      </c>
      <c r="I613" t="str">
        <f t="shared" si="122"/>
        <v/>
      </c>
      <c r="J613" t="str">
        <f t="shared" si="122"/>
        <v/>
      </c>
      <c r="K613" t="str">
        <f t="shared" si="122"/>
        <v/>
      </c>
      <c r="L613" t="str">
        <f t="shared" si="122"/>
        <v/>
      </c>
      <c r="M613" t="str">
        <f t="shared" si="123"/>
        <v/>
      </c>
      <c r="N613" t="str">
        <f t="shared" si="123"/>
        <v/>
      </c>
      <c r="O613" t="str">
        <f t="shared" si="123"/>
        <v/>
      </c>
      <c r="P613" t="str">
        <f t="shared" si="123"/>
        <v/>
      </c>
      <c r="Q613" t="str">
        <f t="shared" si="123"/>
        <v/>
      </c>
      <c r="R613" t="str">
        <f t="shared" si="123"/>
        <v/>
      </c>
      <c r="S613" t="str">
        <f t="shared" si="123"/>
        <v/>
      </c>
      <c r="T613" t="str">
        <f t="shared" si="123"/>
        <v/>
      </c>
      <c r="U613" t="str">
        <f t="shared" si="123"/>
        <v/>
      </c>
    </row>
    <row r="614" spans="1:21" x14ac:dyDescent="0.25">
      <c r="A614" t="str">
        <f>Database!A614</f>
        <v>SJS</v>
      </c>
      <c r="B614" t="str">
        <f>Database!F614</f>
        <v>USA</v>
      </c>
      <c r="C614">
        <f>Database!G614</f>
        <v>842500</v>
      </c>
      <c r="D614" t="str">
        <f t="shared" si="122"/>
        <v/>
      </c>
      <c r="E614" t="str">
        <f t="shared" si="122"/>
        <v/>
      </c>
      <c r="F614" t="str">
        <f t="shared" si="122"/>
        <v/>
      </c>
      <c r="G614" t="str">
        <f t="shared" si="122"/>
        <v/>
      </c>
      <c r="H614" t="str">
        <f t="shared" si="122"/>
        <v/>
      </c>
      <c r="I614" t="str">
        <f t="shared" si="122"/>
        <v/>
      </c>
      <c r="J614" t="str">
        <f t="shared" si="122"/>
        <v/>
      </c>
      <c r="K614" t="str">
        <f t="shared" si="122"/>
        <v/>
      </c>
      <c r="L614" t="str">
        <f t="shared" si="122"/>
        <v/>
      </c>
      <c r="M614" t="str">
        <f t="shared" si="123"/>
        <v/>
      </c>
      <c r="N614" t="str">
        <f t="shared" si="123"/>
        <v/>
      </c>
      <c r="O614" t="str">
        <f t="shared" si="123"/>
        <v/>
      </c>
      <c r="P614" t="str">
        <f t="shared" si="123"/>
        <v/>
      </c>
      <c r="Q614" t="str">
        <f t="shared" si="123"/>
        <v/>
      </c>
      <c r="R614" t="str">
        <f t="shared" si="123"/>
        <v/>
      </c>
      <c r="S614" t="str">
        <f t="shared" si="123"/>
        <v/>
      </c>
      <c r="T614">
        <f t="shared" si="123"/>
        <v>842500</v>
      </c>
      <c r="U614" t="str">
        <f t="shared" si="123"/>
        <v/>
      </c>
    </row>
    <row r="615" spans="1:21" x14ac:dyDescent="0.25">
      <c r="A615" t="str">
        <f>Database!A615</f>
        <v>SJS</v>
      </c>
      <c r="B615" t="str">
        <f>Database!F615</f>
        <v>USA</v>
      </c>
      <c r="C615">
        <f>Database!G615</f>
        <v>762500</v>
      </c>
      <c r="D615" t="str">
        <f t="shared" si="122"/>
        <v/>
      </c>
      <c r="E615" t="str">
        <f t="shared" si="122"/>
        <v/>
      </c>
      <c r="F615" t="str">
        <f t="shared" si="122"/>
        <v/>
      </c>
      <c r="G615" t="str">
        <f t="shared" si="122"/>
        <v/>
      </c>
      <c r="H615" t="str">
        <f t="shared" si="122"/>
        <v/>
      </c>
      <c r="I615" t="str">
        <f t="shared" si="122"/>
        <v/>
      </c>
      <c r="J615" t="str">
        <f t="shared" si="122"/>
        <v/>
      </c>
      <c r="K615" t="str">
        <f t="shared" si="122"/>
        <v/>
      </c>
      <c r="L615" t="str">
        <f t="shared" si="122"/>
        <v/>
      </c>
      <c r="M615" t="str">
        <f t="shared" si="123"/>
        <v/>
      </c>
      <c r="N615" t="str">
        <f t="shared" si="123"/>
        <v/>
      </c>
      <c r="O615" t="str">
        <f t="shared" si="123"/>
        <v/>
      </c>
      <c r="P615" t="str">
        <f t="shared" si="123"/>
        <v/>
      </c>
      <c r="Q615" t="str">
        <f t="shared" si="123"/>
        <v/>
      </c>
      <c r="R615" t="str">
        <f t="shared" si="123"/>
        <v/>
      </c>
      <c r="S615" t="str">
        <f t="shared" si="123"/>
        <v/>
      </c>
      <c r="T615">
        <f t="shared" si="123"/>
        <v>762500</v>
      </c>
      <c r="U615" t="str">
        <f t="shared" si="123"/>
        <v/>
      </c>
    </row>
    <row r="616" spans="1:21" x14ac:dyDescent="0.25">
      <c r="A616" t="str">
        <f>Database!A616</f>
        <v>SJS</v>
      </c>
      <c r="B616" t="str">
        <f>Database!F616</f>
        <v>CAN</v>
      </c>
      <c r="C616">
        <f>Database!G616</f>
        <v>750000</v>
      </c>
      <c r="D616" t="str">
        <f t="shared" si="122"/>
        <v/>
      </c>
      <c r="E616" t="str">
        <f t="shared" si="122"/>
        <v/>
      </c>
      <c r="F616" t="str">
        <f t="shared" si="122"/>
        <v/>
      </c>
      <c r="G616">
        <f t="shared" si="122"/>
        <v>750000</v>
      </c>
      <c r="H616" t="str">
        <f t="shared" si="122"/>
        <v/>
      </c>
      <c r="I616" t="str">
        <f t="shared" si="122"/>
        <v/>
      </c>
      <c r="J616" t="str">
        <f t="shared" si="122"/>
        <v/>
      </c>
      <c r="K616" t="str">
        <f t="shared" si="122"/>
        <v/>
      </c>
      <c r="L616" t="str">
        <f t="shared" si="122"/>
        <v/>
      </c>
      <c r="M616" t="str">
        <f t="shared" si="123"/>
        <v/>
      </c>
      <c r="N616" t="str">
        <f t="shared" si="123"/>
        <v/>
      </c>
      <c r="O616" t="str">
        <f t="shared" si="123"/>
        <v/>
      </c>
      <c r="P616" t="str">
        <f t="shared" si="123"/>
        <v/>
      </c>
      <c r="Q616" t="str">
        <f t="shared" si="123"/>
        <v/>
      </c>
      <c r="R616" t="str">
        <f t="shared" si="123"/>
        <v/>
      </c>
      <c r="S616" t="str">
        <f t="shared" si="123"/>
        <v/>
      </c>
      <c r="T616" t="str">
        <f t="shared" si="123"/>
        <v/>
      </c>
      <c r="U616" t="str">
        <f t="shared" si="123"/>
        <v/>
      </c>
    </row>
    <row r="617" spans="1:21" x14ac:dyDescent="0.25">
      <c r="A617" t="str">
        <f>Database!A617</f>
        <v>SJS</v>
      </c>
      <c r="B617" t="str">
        <f>Database!F617</f>
        <v>FIN</v>
      </c>
      <c r="C617">
        <f>Database!G617</f>
        <v>2750000</v>
      </c>
      <c r="D617" t="str">
        <f t="shared" si="122"/>
        <v/>
      </c>
      <c r="E617" t="str">
        <f t="shared" si="122"/>
        <v/>
      </c>
      <c r="F617" t="str">
        <f t="shared" si="122"/>
        <v/>
      </c>
      <c r="G617" t="str">
        <f t="shared" si="122"/>
        <v/>
      </c>
      <c r="H617" t="str">
        <f t="shared" si="122"/>
        <v/>
      </c>
      <c r="I617" t="str">
        <f t="shared" si="122"/>
        <v/>
      </c>
      <c r="J617" t="str">
        <f t="shared" si="122"/>
        <v/>
      </c>
      <c r="K617" t="str">
        <f t="shared" si="122"/>
        <v/>
      </c>
      <c r="L617">
        <f t="shared" si="122"/>
        <v>2750000</v>
      </c>
      <c r="M617" t="str">
        <f t="shared" si="123"/>
        <v/>
      </c>
      <c r="N617" t="str">
        <f t="shared" si="123"/>
        <v/>
      </c>
      <c r="O617" t="str">
        <f t="shared" si="123"/>
        <v/>
      </c>
      <c r="P617" t="str">
        <f t="shared" si="123"/>
        <v/>
      </c>
      <c r="Q617" t="str">
        <f t="shared" si="123"/>
        <v/>
      </c>
      <c r="R617" t="str">
        <f t="shared" si="123"/>
        <v/>
      </c>
      <c r="S617" t="str">
        <f t="shared" si="123"/>
        <v/>
      </c>
      <c r="T617" t="str">
        <f t="shared" si="123"/>
        <v/>
      </c>
      <c r="U617" t="str">
        <f t="shared" si="123"/>
        <v/>
      </c>
    </row>
    <row r="618" spans="1:21" x14ac:dyDescent="0.25">
      <c r="A618" t="str">
        <f>Database!A618</f>
        <v>SJS</v>
      </c>
      <c r="B618" t="str">
        <f>Database!F618</f>
        <v>USA</v>
      </c>
      <c r="C618">
        <f>Database!G618</f>
        <v>4725000</v>
      </c>
      <c r="D618" t="str">
        <f t="shared" si="122"/>
        <v/>
      </c>
      <c r="E618" t="str">
        <f t="shared" si="122"/>
        <v/>
      </c>
      <c r="F618" t="str">
        <f t="shared" si="122"/>
        <v/>
      </c>
      <c r="G618" t="str">
        <f t="shared" si="122"/>
        <v/>
      </c>
      <c r="H618" t="str">
        <f t="shared" si="122"/>
        <v/>
      </c>
      <c r="I618" t="str">
        <f t="shared" si="122"/>
        <v/>
      </c>
      <c r="J618" t="str">
        <f t="shared" si="122"/>
        <v/>
      </c>
      <c r="K618" t="str">
        <f t="shared" si="122"/>
        <v/>
      </c>
      <c r="L618" t="str">
        <f t="shared" si="122"/>
        <v/>
      </c>
      <c r="M618" t="str">
        <f t="shared" si="123"/>
        <v/>
      </c>
      <c r="N618" t="str">
        <f t="shared" si="123"/>
        <v/>
      </c>
      <c r="O618" t="str">
        <f t="shared" si="123"/>
        <v/>
      </c>
      <c r="P618" t="str">
        <f t="shared" si="123"/>
        <v/>
      </c>
      <c r="Q618" t="str">
        <f t="shared" si="123"/>
        <v/>
      </c>
      <c r="R618" t="str">
        <f t="shared" si="123"/>
        <v/>
      </c>
      <c r="S618" t="str">
        <f t="shared" si="123"/>
        <v/>
      </c>
      <c r="T618">
        <f t="shared" si="123"/>
        <v>4725000</v>
      </c>
      <c r="U618" t="str">
        <f t="shared" si="123"/>
        <v/>
      </c>
    </row>
    <row r="619" spans="1:21" x14ac:dyDescent="0.25">
      <c r="A619" t="str">
        <f>Database!A619</f>
        <v>SJS</v>
      </c>
      <c r="B619" t="str">
        <f>Database!F619</f>
        <v>CAN</v>
      </c>
      <c r="C619">
        <f>Database!G619</f>
        <v>750000</v>
      </c>
      <c r="D619" t="str">
        <f t="shared" si="122"/>
        <v/>
      </c>
      <c r="E619" t="str">
        <f t="shared" si="122"/>
        <v/>
      </c>
      <c r="F619" t="str">
        <f t="shared" si="122"/>
        <v/>
      </c>
      <c r="G619">
        <f t="shared" si="122"/>
        <v>750000</v>
      </c>
      <c r="H619" t="str">
        <f t="shared" si="122"/>
        <v/>
      </c>
      <c r="I619" t="str">
        <f t="shared" si="122"/>
        <v/>
      </c>
      <c r="J619" t="str">
        <f t="shared" si="122"/>
        <v/>
      </c>
      <c r="K619" t="str">
        <f t="shared" si="122"/>
        <v/>
      </c>
      <c r="L619" t="str">
        <f t="shared" si="122"/>
        <v/>
      </c>
      <c r="M619" t="str">
        <f t="shared" si="123"/>
        <v/>
      </c>
      <c r="N619" t="str">
        <f t="shared" si="123"/>
        <v/>
      </c>
      <c r="O619" t="str">
        <f t="shared" si="123"/>
        <v/>
      </c>
      <c r="P619" t="str">
        <f t="shared" si="123"/>
        <v/>
      </c>
      <c r="Q619" t="str">
        <f t="shared" si="123"/>
        <v/>
      </c>
      <c r="R619" t="str">
        <f t="shared" si="123"/>
        <v/>
      </c>
      <c r="S619" t="str">
        <f t="shared" si="123"/>
        <v/>
      </c>
      <c r="T619" t="str">
        <f t="shared" si="123"/>
        <v/>
      </c>
      <c r="U619" t="str">
        <f t="shared" si="123"/>
        <v/>
      </c>
    </row>
    <row r="620" spans="1:21" x14ac:dyDescent="0.25">
      <c r="A620" t="str">
        <f>Database!A620</f>
        <v>SJS</v>
      </c>
      <c r="B620" t="str">
        <f>Database!F620</f>
        <v>CAN</v>
      </c>
      <c r="C620">
        <f>Database!G620</f>
        <v>8000000</v>
      </c>
      <c r="D620" t="str">
        <f t="shared" si="122"/>
        <v/>
      </c>
      <c r="E620" t="str">
        <f t="shared" si="122"/>
        <v/>
      </c>
      <c r="F620" t="str">
        <f t="shared" si="122"/>
        <v/>
      </c>
      <c r="G620">
        <f t="shared" si="122"/>
        <v>8000000</v>
      </c>
      <c r="H620" t="str">
        <f t="shared" si="122"/>
        <v/>
      </c>
      <c r="I620" t="str">
        <f t="shared" si="122"/>
        <v/>
      </c>
      <c r="J620" t="str">
        <f t="shared" si="122"/>
        <v/>
      </c>
      <c r="K620" t="str">
        <f t="shared" si="122"/>
        <v/>
      </c>
      <c r="L620" t="str">
        <f t="shared" si="122"/>
        <v/>
      </c>
      <c r="M620" t="str">
        <f t="shared" si="123"/>
        <v/>
      </c>
      <c r="N620" t="str">
        <f t="shared" si="123"/>
        <v/>
      </c>
      <c r="O620" t="str">
        <f t="shared" si="123"/>
        <v/>
      </c>
      <c r="P620" t="str">
        <f t="shared" si="123"/>
        <v/>
      </c>
      <c r="Q620" t="str">
        <f t="shared" si="123"/>
        <v/>
      </c>
      <c r="R620" t="str">
        <f t="shared" si="123"/>
        <v/>
      </c>
      <c r="S620" t="str">
        <f t="shared" si="123"/>
        <v/>
      </c>
      <c r="T620" t="str">
        <f t="shared" si="123"/>
        <v/>
      </c>
      <c r="U620" t="str">
        <f t="shared" si="123"/>
        <v/>
      </c>
    </row>
    <row r="621" spans="1:21" x14ac:dyDescent="0.25">
      <c r="A621" t="str">
        <f>Database!A621</f>
        <v>SJS</v>
      </c>
      <c r="B621" t="str">
        <f>Database!F621</f>
        <v>USA</v>
      </c>
      <c r="C621">
        <f>Database!G621</f>
        <v>2750000</v>
      </c>
      <c r="D621" t="str">
        <f t="shared" si="122"/>
        <v/>
      </c>
      <c r="E621" t="str">
        <f t="shared" si="122"/>
        <v/>
      </c>
      <c r="F621" t="str">
        <f t="shared" si="122"/>
        <v/>
      </c>
      <c r="G621" t="str">
        <f t="shared" si="122"/>
        <v/>
      </c>
      <c r="H621" t="str">
        <f t="shared" si="122"/>
        <v/>
      </c>
      <c r="I621" t="str">
        <f t="shared" si="122"/>
        <v/>
      </c>
      <c r="J621" t="str">
        <f t="shared" si="122"/>
        <v/>
      </c>
      <c r="K621" t="str">
        <f t="shared" si="122"/>
        <v/>
      </c>
      <c r="L621" t="str">
        <f t="shared" si="122"/>
        <v/>
      </c>
      <c r="M621" t="str">
        <f t="shared" si="123"/>
        <v/>
      </c>
      <c r="N621" t="str">
        <f t="shared" si="123"/>
        <v/>
      </c>
      <c r="O621" t="str">
        <f t="shared" si="123"/>
        <v/>
      </c>
      <c r="P621" t="str">
        <f t="shared" si="123"/>
        <v/>
      </c>
      <c r="Q621" t="str">
        <f t="shared" si="123"/>
        <v/>
      </c>
      <c r="R621" t="str">
        <f t="shared" si="123"/>
        <v/>
      </c>
      <c r="S621" t="str">
        <f t="shared" si="123"/>
        <v/>
      </c>
      <c r="T621">
        <f t="shared" si="123"/>
        <v>2750000</v>
      </c>
      <c r="U621" t="str">
        <f t="shared" si="123"/>
        <v/>
      </c>
    </row>
    <row r="622" spans="1:21" x14ac:dyDescent="0.25">
      <c r="A622" t="str">
        <f>Database!A622</f>
        <v>SJS</v>
      </c>
      <c r="B622" t="str">
        <f>Database!F622</f>
        <v>CAN</v>
      </c>
      <c r="C622">
        <f>Database!G622</f>
        <v>7000000</v>
      </c>
      <c r="D622" t="str">
        <f t="shared" ref="D622:L631" si="124">IF($B622=D$1,$C622,"")</f>
        <v/>
      </c>
      <c r="E622" t="str">
        <f t="shared" si="124"/>
        <v/>
      </c>
      <c r="F622" t="str">
        <f t="shared" si="124"/>
        <v/>
      </c>
      <c r="G622">
        <f t="shared" si="124"/>
        <v>7000000</v>
      </c>
      <c r="H622" t="str">
        <f t="shared" si="124"/>
        <v/>
      </c>
      <c r="I622" t="str">
        <f t="shared" si="124"/>
        <v/>
      </c>
      <c r="J622" t="str">
        <f t="shared" si="124"/>
        <v/>
      </c>
      <c r="K622" t="str">
        <f t="shared" si="124"/>
        <v/>
      </c>
      <c r="L622" t="str">
        <f t="shared" si="124"/>
        <v/>
      </c>
      <c r="M622" t="str">
        <f t="shared" ref="M622:U631" si="125">IF($B622=M$1,$C622,"")</f>
        <v/>
      </c>
      <c r="N622" t="str">
        <f t="shared" si="125"/>
        <v/>
      </c>
      <c r="O622" t="str">
        <f t="shared" si="125"/>
        <v/>
      </c>
      <c r="P622" t="str">
        <f t="shared" si="125"/>
        <v/>
      </c>
      <c r="Q622" t="str">
        <f t="shared" si="125"/>
        <v/>
      </c>
      <c r="R622" t="str">
        <f t="shared" si="125"/>
        <v/>
      </c>
      <c r="S622" t="str">
        <f t="shared" si="125"/>
        <v/>
      </c>
      <c r="T622" t="str">
        <f t="shared" si="125"/>
        <v/>
      </c>
      <c r="U622" t="str">
        <f t="shared" si="125"/>
        <v/>
      </c>
    </row>
    <row r="623" spans="1:21" x14ac:dyDescent="0.25">
      <c r="A623" t="str">
        <f>Database!A623</f>
        <v>SJS</v>
      </c>
      <c r="B623" t="str">
        <f>Database!F623</f>
        <v>CAN</v>
      </c>
      <c r="C623">
        <f>Database!G623</f>
        <v>3250000</v>
      </c>
      <c r="D623" t="str">
        <f t="shared" si="124"/>
        <v/>
      </c>
      <c r="E623" t="str">
        <f t="shared" si="124"/>
        <v/>
      </c>
      <c r="F623" t="str">
        <f t="shared" si="124"/>
        <v/>
      </c>
      <c r="G623">
        <f t="shared" si="124"/>
        <v>3250000</v>
      </c>
      <c r="H623" t="str">
        <f t="shared" si="124"/>
        <v/>
      </c>
      <c r="I623" t="str">
        <f t="shared" si="124"/>
        <v/>
      </c>
      <c r="J623" t="str">
        <f t="shared" si="124"/>
        <v/>
      </c>
      <c r="K623" t="str">
        <f t="shared" si="124"/>
        <v/>
      </c>
      <c r="L623" t="str">
        <f t="shared" si="124"/>
        <v/>
      </c>
      <c r="M623" t="str">
        <f t="shared" si="125"/>
        <v/>
      </c>
      <c r="N623" t="str">
        <f t="shared" si="125"/>
        <v/>
      </c>
      <c r="O623" t="str">
        <f t="shared" si="125"/>
        <v/>
      </c>
      <c r="P623" t="str">
        <f t="shared" si="125"/>
        <v/>
      </c>
      <c r="Q623" t="str">
        <f t="shared" si="125"/>
        <v/>
      </c>
      <c r="R623" t="str">
        <f t="shared" si="125"/>
        <v/>
      </c>
      <c r="S623" t="str">
        <f t="shared" si="125"/>
        <v/>
      </c>
      <c r="T623" t="str">
        <f t="shared" si="125"/>
        <v/>
      </c>
      <c r="U623" t="str">
        <f t="shared" si="125"/>
        <v/>
      </c>
    </row>
    <row r="624" spans="1:21" x14ac:dyDescent="0.25">
      <c r="A624" t="str">
        <f>Database!A624</f>
        <v>SJS</v>
      </c>
      <c r="B624" t="str">
        <f>Database!F624</f>
        <v>FIN</v>
      </c>
      <c r="C624">
        <f>Database!G624</f>
        <v>1500000</v>
      </c>
      <c r="D624" t="str">
        <f t="shared" si="124"/>
        <v/>
      </c>
      <c r="E624" t="str">
        <f t="shared" si="124"/>
        <v/>
      </c>
      <c r="F624" t="str">
        <f t="shared" si="124"/>
        <v/>
      </c>
      <c r="G624" t="str">
        <f t="shared" si="124"/>
        <v/>
      </c>
      <c r="H624" t="str">
        <f t="shared" si="124"/>
        <v/>
      </c>
      <c r="I624" t="str">
        <f t="shared" si="124"/>
        <v/>
      </c>
      <c r="J624" t="str">
        <f t="shared" si="124"/>
        <v/>
      </c>
      <c r="K624" t="str">
        <f t="shared" si="124"/>
        <v/>
      </c>
      <c r="L624">
        <f t="shared" si="124"/>
        <v>1500000</v>
      </c>
      <c r="M624" t="str">
        <f t="shared" si="125"/>
        <v/>
      </c>
      <c r="N624" t="str">
        <f t="shared" si="125"/>
        <v/>
      </c>
      <c r="O624" t="str">
        <f t="shared" si="125"/>
        <v/>
      </c>
      <c r="P624" t="str">
        <f t="shared" si="125"/>
        <v/>
      </c>
      <c r="Q624" t="str">
        <f t="shared" si="125"/>
        <v/>
      </c>
      <c r="R624" t="str">
        <f t="shared" si="125"/>
        <v/>
      </c>
      <c r="S624" t="str">
        <f t="shared" si="125"/>
        <v/>
      </c>
      <c r="T624" t="str">
        <f t="shared" si="125"/>
        <v/>
      </c>
      <c r="U624" t="str">
        <f t="shared" si="125"/>
        <v/>
      </c>
    </row>
    <row r="625" spans="1:21" x14ac:dyDescent="0.25">
      <c r="A625" t="str">
        <f>Database!A625</f>
        <v>SJS</v>
      </c>
      <c r="B625" t="str">
        <f>Database!F625</f>
        <v>CAN</v>
      </c>
      <c r="C625">
        <f>Database!G625</f>
        <v>1250000</v>
      </c>
      <c r="D625" t="str">
        <f t="shared" si="124"/>
        <v/>
      </c>
      <c r="E625" t="str">
        <f t="shared" si="124"/>
        <v/>
      </c>
      <c r="F625" t="str">
        <f t="shared" si="124"/>
        <v/>
      </c>
      <c r="G625">
        <f t="shared" si="124"/>
        <v>1250000</v>
      </c>
      <c r="H625" t="str">
        <f t="shared" si="124"/>
        <v/>
      </c>
      <c r="I625" t="str">
        <f t="shared" si="124"/>
        <v/>
      </c>
      <c r="J625" t="str">
        <f t="shared" si="124"/>
        <v/>
      </c>
      <c r="K625" t="str">
        <f t="shared" si="124"/>
        <v/>
      </c>
      <c r="L625" t="str">
        <f t="shared" si="124"/>
        <v/>
      </c>
      <c r="M625" t="str">
        <f t="shared" si="125"/>
        <v/>
      </c>
      <c r="N625" t="str">
        <f t="shared" si="125"/>
        <v/>
      </c>
      <c r="O625" t="str">
        <f t="shared" si="125"/>
        <v/>
      </c>
      <c r="P625" t="str">
        <f t="shared" si="125"/>
        <v/>
      </c>
      <c r="Q625" t="str">
        <f t="shared" si="125"/>
        <v/>
      </c>
      <c r="R625" t="str">
        <f t="shared" si="125"/>
        <v/>
      </c>
      <c r="S625" t="str">
        <f t="shared" si="125"/>
        <v/>
      </c>
      <c r="T625" t="str">
        <f t="shared" si="125"/>
        <v/>
      </c>
      <c r="U625" t="str">
        <f t="shared" si="125"/>
        <v/>
      </c>
    </row>
    <row r="626" spans="1:21" x14ac:dyDescent="0.25">
      <c r="A626" t="str">
        <f>Database!A626</f>
        <v>SJS</v>
      </c>
      <c r="B626" t="str">
        <f>Database!F626</f>
        <v>USA</v>
      </c>
      <c r="C626">
        <f>Database!G626</f>
        <v>850000</v>
      </c>
      <c r="D626" t="str">
        <f t="shared" si="124"/>
        <v/>
      </c>
      <c r="E626" t="str">
        <f t="shared" si="124"/>
        <v/>
      </c>
      <c r="F626" t="str">
        <f t="shared" si="124"/>
        <v/>
      </c>
      <c r="G626" t="str">
        <f t="shared" si="124"/>
        <v/>
      </c>
      <c r="H626" t="str">
        <f t="shared" si="124"/>
        <v/>
      </c>
      <c r="I626" t="str">
        <f t="shared" si="124"/>
        <v/>
      </c>
      <c r="J626" t="str">
        <f t="shared" si="124"/>
        <v/>
      </c>
      <c r="K626" t="str">
        <f t="shared" si="124"/>
        <v/>
      </c>
      <c r="L626" t="str">
        <f t="shared" si="124"/>
        <v/>
      </c>
      <c r="M626" t="str">
        <f t="shared" si="125"/>
        <v/>
      </c>
      <c r="N626" t="str">
        <f t="shared" si="125"/>
        <v/>
      </c>
      <c r="O626" t="str">
        <f t="shared" si="125"/>
        <v/>
      </c>
      <c r="P626" t="str">
        <f t="shared" si="125"/>
        <v/>
      </c>
      <c r="Q626" t="str">
        <f t="shared" si="125"/>
        <v/>
      </c>
      <c r="R626" t="str">
        <f t="shared" si="125"/>
        <v/>
      </c>
      <c r="S626" t="str">
        <f t="shared" si="125"/>
        <v/>
      </c>
      <c r="T626">
        <f t="shared" si="125"/>
        <v>850000</v>
      </c>
      <c r="U626" t="str">
        <f t="shared" si="125"/>
        <v/>
      </c>
    </row>
    <row r="627" spans="1:21" x14ac:dyDescent="0.25">
      <c r="A627" t="str">
        <f>Database!A627</f>
        <v>SJS</v>
      </c>
      <c r="B627" t="str">
        <f>Database!F627</f>
        <v>CAN</v>
      </c>
      <c r="C627">
        <f>Database!G627</f>
        <v>1250000</v>
      </c>
      <c r="D627" t="str">
        <f t="shared" si="124"/>
        <v/>
      </c>
      <c r="E627" t="str">
        <f t="shared" si="124"/>
        <v/>
      </c>
      <c r="F627" t="str">
        <f t="shared" si="124"/>
        <v/>
      </c>
      <c r="G627">
        <f t="shared" si="124"/>
        <v>1250000</v>
      </c>
      <c r="H627" t="str">
        <f t="shared" si="124"/>
        <v/>
      </c>
      <c r="I627" t="str">
        <f t="shared" si="124"/>
        <v/>
      </c>
      <c r="J627" t="str">
        <f t="shared" si="124"/>
        <v/>
      </c>
      <c r="K627" t="str">
        <f t="shared" si="124"/>
        <v/>
      </c>
      <c r="L627" t="str">
        <f t="shared" si="124"/>
        <v/>
      </c>
      <c r="M627" t="str">
        <f t="shared" si="125"/>
        <v/>
      </c>
      <c r="N627" t="str">
        <f t="shared" si="125"/>
        <v/>
      </c>
      <c r="O627" t="str">
        <f t="shared" si="125"/>
        <v/>
      </c>
      <c r="P627" t="str">
        <f t="shared" si="125"/>
        <v/>
      </c>
      <c r="Q627" t="str">
        <f t="shared" si="125"/>
        <v/>
      </c>
      <c r="R627" t="str">
        <f t="shared" si="125"/>
        <v/>
      </c>
      <c r="S627" t="str">
        <f t="shared" si="125"/>
        <v/>
      </c>
      <c r="T627" t="str">
        <f t="shared" si="125"/>
        <v/>
      </c>
      <c r="U627" t="str">
        <f t="shared" si="125"/>
        <v/>
      </c>
    </row>
    <row r="628" spans="1:21" x14ac:dyDescent="0.25">
      <c r="A628" t="str">
        <f>Database!A628</f>
        <v>SJS</v>
      </c>
      <c r="B628" t="str">
        <f>Database!F628</f>
        <v>USA</v>
      </c>
      <c r="C628">
        <f>Database!G628</f>
        <v>2050000</v>
      </c>
      <c r="D628" t="str">
        <f t="shared" si="124"/>
        <v/>
      </c>
      <c r="E628" t="str">
        <f t="shared" si="124"/>
        <v/>
      </c>
      <c r="F628" t="str">
        <f t="shared" si="124"/>
        <v/>
      </c>
      <c r="G628" t="str">
        <f t="shared" si="124"/>
        <v/>
      </c>
      <c r="H628" t="str">
        <f t="shared" si="124"/>
        <v/>
      </c>
      <c r="I628" t="str">
        <f t="shared" si="124"/>
        <v/>
      </c>
      <c r="J628" t="str">
        <f t="shared" si="124"/>
        <v/>
      </c>
      <c r="K628" t="str">
        <f t="shared" si="124"/>
        <v/>
      </c>
      <c r="L628" t="str">
        <f t="shared" si="124"/>
        <v/>
      </c>
      <c r="M628" t="str">
        <f t="shared" si="125"/>
        <v/>
      </c>
      <c r="N628" t="str">
        <f t="shared" si="125"/>
        <v/>
      </c>
      <c r="O628" t="str">
        <f t="shared" si="125"/>
        <v/>
      </c>
      <c r="P628" t="str">
        <f t="shared" si="125"/>
        <v/>
      </c>
      <c r="Q628" t="str">
        <f t="shared" si="125"/>
        <v/>
      </c>
      <c r="R628" t="str">
        <f t="shared" si="125"/>
        <v/>
      </c>
      <c r="S628" t="str">
        <f t="shared" si="125"/>
        <v/>
      </c>
      <c r="T628">
        <f t="shared" si="125"/>
        <v>2050000</v>
      </c>
      <c r="U628" t="str">
        <f t="shared" si="125"/>
        <v/>
      </c>
    </row>
    <row r="629" spans="1:21" x14ac:dyDescent="0.25">
      <c r="A629" t="str">
        <f>Database!A629</f>
        <v>SJS</v>
      </c>
      <c r="B629" t="str">
        <f>Database!F629</f>
        <v>DEU</v>
      </c>
      <c r="C629">
        <f>Database!G629</f>
        <v>2000000</v>
      </c>
      <c r="D629" t="str">
        <f t="shared" si="124"/>
        <v/>
      </c>
      <c r="E629" t="str">
        <f t="shared" si="124"/>
        <v/>
      </c>
      <c r="F629" t="str">
        <f t="shared" si="124"/>
        <v/>
      </c>
      <c r="G629" t="str">
        <f t="shared" si="124"/>
        <v/>
      </c>
      <c r="H629" t="str">
        <f t="shared" si="124"/>
        <v/>
      </c>
      <c r="I629" t="str">
        <f t="shared" si="124"/>
        <v/>
      </c>
      <c r="J629">
        <f t="shared" si="124"/>
        <v>2000000</v>
      </c>
      <c r="K629" t="str">
        <f t="shared" si="124"/>
        <v/>
      </c>
      <c r="L629" t="str">
        <f t="shared" si="124"/>
        <v/>
      </c>
      <c r="M629" t="str">
        <f t="shared" si="125"/>
        <v/>
      </c>
      <c r="N629" t="str">
        <f t="shared" si="125"/>
        <v/>
      </c>
      <c r="O629" t="str">
        <f t="shared" si="125"/>
        <v/>
      </c>
      <c r="P629" t="str">
        <f t="shared" si="125"/>
        <v/>
      </c>
      <c r="Q629" t="str">
        <f t="shared" si="125"/>
        <v/>
      </c>
      <c r="R629" t="str">
        <f t="shared" si="125"/>
        <v/>
      </c>
      <c r="S629" t="str">
        <f t="shared" si="125"/>
        <v/>
      </c>
      <c r="T629" t="str">
        <f t="shared" si="125"/>
        <v/>
      </c>
      <c r="U629" t="str">
        <f t="shared" si="125"/>
        <v/>
      </c>
    </row>
    <row r="630" spans="1:21" x14ac:dyDescent="0.25">
      <c r="A630" t="str">
        <f>Database!A630</f>
        <v>SJS</v>
      </c>
      <c r="B630" t="str">
        <f>Database!F630</f>
        <v>SWE</v>
      </c>
      <c r="C630">
        <f>Database!G630</f>
        <v>2500000</v>
      </c>
      <c r="D630" t="str">
        <f t="shared" si="124"/>
        <v/>
      </c>
      <c r="E630" t="str">
        <f t="shared" si="124"/>
        <v/>
      </c>
      <c r="F630" t="str">
        <f t="shared" si="124"/>
        <v/>
      </c>
      <c r="G630" t="str">
        <f t="shared" si="124"/>
        <v/>
      </c>
      <c r="H630" t="str">
        <f t="shared" si="124"/>
        <v/>
      </c>
      <c r="I630" t="str">
        <f t="shared" si="124"/>
        <v/>
      </c>
      <c r="J630" t="str">
        <f t="shared" si="124"/>
        <v/>
      </c>
      <c r="K630" t="str">
        <f t="shared" si="124"/>
        <v/>
      </c>
      <c r="L630" t="str">
        <f t="shared" si="124"/>
        <v/>
      </c>
      <c r="M630" t="str">
        <f t="shared" si="125"/>
        <v/>
      </c>
      <c r="N630" t="str">
        <f t="shared" si="125"/>
        <v/>
      </c>
      <c r="O630" t="str">
        <f t="shared" si="125"/>
        <v/>
      </c>
      <c r="P630" t="str">
        <f t="shared" si="125"/>
        <v/>
      </c>
      <c r="Q630" t="str">
        <f t="shared" si="125"/>
        <v/>
      </c>
      <c r="R630" t="str">
        <f t="shared" si="125"/>
        <v/>
      </c>
      <c r="S630">
        <f t="shared" si="125"/>
        <v>2500000</v>
      </c>
      <c r="T630" t="str">
        <f t="shared" si="125"/>
        <v/>
      </c>
      <c r="U630" t="str">
        <f t="shared" si="125"/>
        <v/>
      </c>
    </row>
    <row r="631" spans="1:21" x14ac:dyDescent="0.25">
      <c r="A631" t="str">
        <f>Database!A631</f>
        <v>SJS</v>
      </c>
      <c r="B631" t="str">
        <f>Database!F631</f>
        <v>CZE</v>
      </c>
      <c r="C631">
        <f>Database!G631</f>
        <v>2250000</v>
      </c>
      <c r="D631" t="str">
        <f t="shared" si="124"/>
        <v/>
      </c>
      <c r="E631" t="str">
        <f t="shared" si="124"/>
        <v/>
      </c>
      <c r="F631" t="str">
        <f t="shared" si="124"/>
        <v/>
      </c>
      <c r="G631" t="str">
        <f t="shared" si="124"/>
        <v/>
      </c>
      <c r="H631" t="str">
        <f t="shared" si="124"/>
        <v/>
      </c>
      <c r="I631">
        <f t="shared" si="124"/>
        <v>2250000</v>
      </c>
      <c r="J631" t="str">
        <f t="shared" si="124"/>
        <v/>
      </c>
      <c r="K631" t="str">
        <f t="shared" si="124"/>
        <v/>
      </c>
      <c r="L631" t="str">
        <f t="shared" si="124"/>
        <v/>
      </c>
      <c r="M631" t="str">
        <f t="shared" si="125"/>
        <v/>
      </c>
      <c r="N631" t="str">
        <f t="shared" si="125"/>
        <v/>
      </c>
      <c r="O631" t="str">
        <f t="shared" si="125"/>
        <v/>
      </c>
      <c r="P631" t="str">
        <f t="shared" si="125"/>
        <v/>
      </c>
      <c r="Q631" t="str">
        <f t="shared" si="125"/>
        <v/>
      </c>
      <c r="R631" t="str">
        <f t="shared" si="125"/>
        <v/>
      </c>
      <c r="S631" t="str">
        <f t="shared" si="125"/>
        <v/>
      </c>
      <c r="T631" t="str">
        <f t="shared" si="125"/>
        <v/>
      </c>
      <c r="U631" t="str">
        <f t="shared" si="125"/>
        <v/>
      </c>
    </row>
    <row r="632" spans="1:21" x14ac:dyDescent="0.25">
      <c r="A632" t="str">
        <f>Database!A632</f>
        <v>SJS</v>
      </c>
      <c r="B632" t="str">
        <f>Database!F632</f>
        <v>CAN</v>
      </c>
      <c r="C632">
        <f>Database!G632</f>
        <v>863333</v>
      </c>
      <c r="D632" t="str">
        <f t="shared" ref="D632:L641" si="126">IF($B632=D$1,$C632,"")</f>
        <v/>
      </c>
      <c r="E632" t="str">
        <f t="shared" si="126"/>
        <v/>
      </c>
      <c r="F632" t="str">
        <f t="shared" si="126"/>
        <v/>
      </c>
      <c r="G632">
        <f t="shared" si="126"/>
        <v>863333</v>
      </c>
      <c r="H632" t="str">
        <f t="shared" si="126"/>
        <v/>
      </c>
      <c r="I632" t="str">
        <f t="shared" si="126"/>
        <v/>
      </c>
      <c r="J632" t="str">
        <f t="shared" si="126"/>
        <v/>
      </c>
      <c r="K632" t="str">
        <f t="shared" si="126"/>
        <v/>
      </c>
      <c r="L632" t="str">
        <f t="shared" si="126"/>
        <v/>
      </c>
      <c r="M632" t="str">
        <f t="shared" ref="M632:U641" si="127">IF($B632=M$1,$C632,"")</f>
        <v/>
      </c>
      <c r="N632" t="str">
        <f t="shared" si="127"/>
        <v/>
      </c>
      <c r="O632" t="str">
        <f t="shared" si="127"/>
        <v/>
      </c>
      <c r="P632" t="str">
        <f t="shared" si="127"/>
        <v/>
      </c>
      <c r="Q632" t="str">
        <f t="shared" si="127"/>
        <v/>
      </c>
      <c r="R632" t="str">
        <f t="shared" si="127"/>
        <v/>
      </c>
      <c r="S632" t="str">
        <f t="shared" si="127"/>
        <v/>
      </c>
      <c r="T632" t="str">
        <f t="shared" si="127"/>
        <v/>
      </c>
      <c r="U632" t="str">
        <f t="shared" si="127"/>
        <v/>
      </c>
    </row>
    <row r="633" spans="1:21" x14ac:dyDescent="0.25">
      <c r="A633" t="str">
        <f>Database!A633</f>
        <v>SJS</v>
      </c>
      <c r="B633" t="str">
        <f>Database!F633</f>
        <v>FIN</v>
      </c>
      <c r="C633">
        <f>Database!G633</f>
        <v>850833</v>
      </c>
      <c r="D633" t="str">
        <f t="shared" si="126"/>
        <v/>
      </c>
      <c r="E633" t="str">
        <f t="shared" si="126"/>
        <v/>
      </c>
      <c r="F633" t="str">
        <f t="shared" si="126"/>
        <v/>
      </c>
      <c r="G633" t="str">
        <f t="shared" si="126"/>
        <v/>
      </c>
      <c r="H633" t="str">
        <f t="shared" si="126"/>
        <v/>
      </c>
      <c r="I633" t="str">
        <f t="shared" si="126"/>
        <v/>
      </c>
      <c r="J633" t="str">
        <f t="shared" si="126"/>
        <v/>
      </c>
      <c r="K633" t="str">
        <f t="shared" si="126"/>
        <v/>
      </c>
      <c r="L633">
        <f t="shared" si="126"/>
        <v>850833</v>
      </c>
      <c r="M633" t="str">
        <f t="shared" si="127"/>
        <v/>
      </c>
      <c r="N633" t="str">
        <f t="shared" si="127"/>
        <v/>
      </c>
      <c r="O633" t="str">
        <f t="shared" si="127"/>
        <v/>
      </c>
      <c r="P633" t="str">
        <f t="shared" si="127"/>
        <v/>
      </c>
      <c r="Q633" t="str">
        <f t="shared" si="127"/>
        <v/>
      </c>
      <c r="R633" t="str">
        <f t="shared" si="127"/>
        <v/>
      </c>
      <c r="S633" t="str">
        <f t="shared" si="127"/>
        <v/>
      </c>
      <c r="T633" t="str">
        <f t="shared" si="127"/>
        <v/>
      </c>
      <c r="U633" t="str">
        <f t="shared" si="127"/>
        <v/>
      </c>
    </row>
    <row r="634" spans="1:21" x14ac:dyDescent="0.25">
      <c r="A634" t="str">
        <f>Database!A634</f>
        <v>SJS</v>
      </c>
      <c r="B634" t="str">
        <f>Database!F634</f>
        <v>USA</v>
      </c>
      <c r="C634">
        <f>Database!G634</f>
        <v>842500</v>
      </c>
      <c r="D634" t="str">
        <f t="shared" si="126"/>
        <v/>
      </c>
      <c r="E634" t="str">
        <f t="shared" si="126"/>
        <v/>
      </c>
      <c r="F634" t="str">
        <f t="shared" si="126"/>
        <v/>
      </c>
      <c r="G634" t="str">
        <f t="shared" si="126"/>
        <v/>
      </c>
      <c r="H634" t="str">
        <f t="shared" si="126"/>
        <v/>
      </c>
      <c r="I634" t="str">
        <f t="shared" si="126"/>
        <v/>
      </c>
      <c r="J634" t="str">
        <f t="shared" si="126"/>
        <v/>
      </c>
      <c r="K634" t="str">
        <f t="shared" si="126"/>
        <v/>
      </c>
      <c r="L634" t="str">
        <f t="shared" si="126"/>
        <v/>
      </c>
      <c r="M634" t="str">
        <f t="shared" si="127"/>
        <v/>
      </c>
      <c r="N634" t="str">
        <f t="shared" si="127"/>
        <v/>
      </c>
      <c r="O634" t="str">
        <f t="shared" si="127"/>
        <v/>
      </c>
      <c r="P634" t="str">
        <f t="shared" si="127"/>
        <v/>
      </c>
      <c r="Q634" t="str">
        <f t="shared" si="127"/>
        <v/>
      </c>
      <c r="R634" t="str">
        <f t="shared" si="127"/>
        <v/>
      </c>
      <c r="S634" t="str">
        <f t="shared" si="127"/>
        <v/>
      </c>
      <c r="T634">
        <f t="shared" si="127"/>
        <v>842500</v>
      </c>
      <c r="U634" t="str">
        <f t="shared" si="127"/>
        <v/>
      </c>
    </row>
    <row r="635" spans="1:21" x14ac:dyDescent="0.25">
      <c r="A635" t="str">
        <f>Database!A635</f>
        <v>SJS</v>
      </c>
      <c r="B635" t="str">
        <f>Database!F635</f>
        <v>USA</v>
      </c>
      <c r="C635">
        <f>Database!G635</f>
        <v>916667</v>
      </c>
      <c r="D635" t="str">
        <f t="shared" si="126"/>
        <v/>
      </c>
      <c r="E635" t="str">
        <f t="shared" si="126"/>
        <v/>
      </c>
      <c r="F635" t="str">
        <f t="shared" si="126"/>
        <v/>
      </c>
      <c r="G635" t="str">
        <f t="shared" si="126"/>
        <v/>
      </c>
      <c r="H635" t="str">
        <f t="shared" si="126"/>
        <v/>
      </c>
      <c r="I635" t="str">
        <f t="shared" si="126"/>
        <v/>
      </c>
      <c r="J635" t="str">
        <f t="shared" si="126"/>
        <v/>
      </c>
      <c r="K635" t="str">
        <f t="shared" si="126"/>
        <v/>
      </c>
      <c r="L635" t="str">
        <f t="shared" si="126"/>
        <v/>
      </c>
      <c r="M635" t="str">
        <f t="shared" si="127"/>
        <v/>
      </c>
      <c r="N635" t="str">
        <f t="shared" si="127"/>
        <v/>
      </c>
      <c r="O635" t="str">
        <f t="shared" si="127"/>
        <v/>
      </c>
      <c r="P635" t="str">
        <f t="shared" si="127"/>
        <v/>
      </c>
      <c r="Q635" t="str">
        <f t="shared" si="127"/>
        <v/>
      </c>
      <c r="R635" t="str">
        <f t="shared" si="127"/>
        <v/>
      </c>
      <c r="S635" t="str">
        <f t="shared" si="127"/>
        <v/>
      </c>
      <c r="T635">
        <f t="shared" si="127"/>
        <v>916667</v>
      </c>
      <c r="U635" t="str">
        <f t="shared" si="127"/>
        <v/>
      </c>
    </row>
    <row r="636" spans="1:21" x14ac:dyDescent="0.25">
      <c r="A636" t="str">
        <f>Database!A636</f>
        <v>SJS</v>
      </c>
      <c r="B636" t="str">
        <f>Database!F636</f>
        <v>CHE</v>
      </c>
      <c r="C636">
        <f>Database!G636</f>
        <v>6000000</v>
      </c>
      <c r="D636" t="str">
        <f t="shared" si="126"/>
        <v/>
      </c>
      <c r="E636" t="str">
        <f t="shared" si="126"/>
        <v/>
      </c>
      <c r="F636" t="str">
        <f t="shared" si="126"/>
        <v/>
      </c>
      <c r="G636" t="str">
        <f t="shared" si="126"/>
        <v/>
      </c>
      <c r="H636">
        <f t="shared" si="126"/>
        <v>6000000</v>
      </c>
      <c r="I636" t="str">
        <f t="shared" si="126"/>
        <v/>
      </c>
      <c r="J636" t="str">
        <f t="shared" si="126"/>
        <v/>
      </c>
      <c r="K636" t="str">
        <f t="shared" si="126"/>
        <v/>
      </c>
      <c r="L636" t="str">
        <f t="shared" si="126"/>
        <v/>
      </c>
      <c r="M636" t="str">
        <f t="shared" si="127"/>
        <v/>
      </c>
      <c r="N636" t="str">
        <f t="shared" si="127"/>
        <v/>
      </c>
      <c r="O636" t="str">
        <f t="shared" si="127"/>
        <v/>
      </c>
      <c r="P636" t="str">
        <f t="shared" si="127"/>
        <v/>
      </c>
      <c r="Q636" t="str">
        <f t="shared" si="127"/>
        <v/>
      </c>
      <c r="R636" t="str">
        <f t="shared" si="127"/>
        <v/>
      </c>
      <c r="S636" t="str">
        <f t="shared" si="127"/>
        <v/>
      </c>
      <c r="T636" t="str">
        <f t="shared" si="127"/>
        <v/>
      </c>
      <c r="U636" t="str">
        <f t="shared" si="127"/>
        <v/>
      </c>
    </row>
    <row r="637" spans="1:21" x14ac:dyDescent="0.25">
      <c r="A637" t="str">
        <f>Database!A637</f>
        <v>SJS</v>
      </c>
      <c r="B637" t="str">
        <f>Database!F637</f>
        <v>CZE</v>
      </c>
      <c r="C637">
        <f>Database!G637</f>
        <v>8137500</v>
      </c>
      <c r="D637" t="str">
        <f t="shared" si="126"/>
        <v/>
      </c>
      <c r="E637" t="str">
        <f t="shared" si="126"/>
        <v/>
      </c>
      <c r="F637" t="str">
        <f t="shared" si="126"/>
        <v/>
      </c>
      <c r="G637" t="str">
        <f t="shared" si="126"/>
        <v/>
      </c>
      <c r="H637" t="str">
        <f t="shared" si="126"/>
        <v/>
      </c>
      <c r="I637">
        <f t="shared" si="126"/>
        <v>8137500</v>
      </c>
      <c r="J637" t="str">
        <f t="shared" si="126"/>
        <v/>
      </c>
      <c r="K637" t="str">
        <f t="shared" si="126"/>
        <v/>
      </c>
      <c r="L637" t="str">
        <f t="shared" si="126"/>
        <v/>
      </c>
      <c r="M637" t="str">
        <f t="shared" si="127"/>
        <v/>
      </c>
      <c r="N637" t="str">
        <f t="shared" si="127"/>
        <v/>
      </c>
      <c r="O637" t="str">
        <f t="shared" si="127"/>
        <v/>
      </c>
      <c r="P637" t="str">
        <f t="shared" si="127"/>
        <v/>
      </c>
      <c r="Q637" t="str">
        <f t="shared" si="127"/>
        <v/>
      </c>
      <c r="R637" t="str">
        <f t="shared" si="127"/>
        <v/>
      </c>
      <c r="S637" t="str">
        <f t="shared" si="127"/>
        <v/>
      </c>
      <c r="T637" t="str">
        <f t="shared" si="127"/>
        <v/>
      </c>
      <c r="U637" t="str">
        <f t="shared" si="127"/>
        <v/>
      </c>
    </row>
    <row r="638" spans="1:21" x14ac:dyDescent="0.25">
      <c r="A638" t="str">
        <f>Database!A638</f>
        <v>STL</v>
      </c>
      <c r="B638" t="str">
        <f>Database!F638</f>
        <v>RUS</v>
      </c>
      <c r="C638">
        <f>Database!G638</f>
        <v>750000</v>
      </c>
      <c r="D638" t="str">
        <f t="shared" si="126"/>
        <v/>
      </c>
      <c r="E638" t="str">
        <f t="shared" si="126"/>
        <v/>
      </c>
      <c r="F638" t="str">
        <f t="shared" si="126"/>
        <v/>
      </c>
      <c r="G638" t="str">
        <f t="shared" si="126"/>
        <v/>
      </c>
      <c r="H638" t="str">
        <f t="shared" si="126"/>
        <v/>
      </c>
      <c r="I638" t="str">
        <f t="shared" si="126"/>
        <v/>
      </c>
      <c r="J638" t="str">
        <f t="shared" si="126"/>
        <v/>
      </c>
      <c r="K638" t="str">
        <f t="shared" si="126"/>
        <v/>
      </c>
      <c r="L638" t="str">
        <f t="shared" si="126"/>
        <v/>
      </c>
      <c r="M638" t="str">
        <f t="shared" si="127"/>
        <v/>
      </c>
      <c r="N638" t="str">
        <f t="shared" si="127"/>
        <v/>
      </c>
      <c r="O638" t="str">
        <f t="shared" si="127"/>
        <v/>
      </c>
      <c r="P638">
        <f t="shared" si="127"/>
        <v>750000</v>
      </c>
      <c r="Q638" t="str">
        <f t="shared" si="127"/>
        <v/>
      </c>
      <c r="R638" t="str">
        <f t="shared" si="127"/>
        <v/>
      </c>
      <c r="S638" t="str">
        <f t="shared" si="127"/>
        <v/>
      </c>
      <c r="T638" t="str">
        <f t="shared" si="127"/>
        <v/>
      </c>
      <c r="U638" t="str">
        <f t="shared" si="127"/>
        <v/>
      </c>
    </row>
    <row r="639" spans="1:21" x14ac:dyDescent="0.25">
      <c r="A639" t="str">
        <f>Database!A639</f>
        <v>STL</v>
      </c>
      <c r="B639" t="str">
        <f>Database!F639</f>
        <v>USA</v>
      </c>
      <c r="C639">
        <f>Database!G639</f>
        <v>750000</v>
      </c>
      <c r="D639" t="str">
        <f t="shared" si="126"/>
        <v/>
      </c>
      <c r="E639" t="str">
        <f t="shared" si="126"/>
        <v/>
      </c>
      <c r="F639" t="str">
        <f t="shared" si="126"/>
        <v/>
      </c>
      <c r="G639" t="str">
        <f t="shared" si="126"/>
        <v/>
      </c>
      <c r="H639" t="str">
        <f t="shared" si="126"/>
        <v/>
      </c>
      <c r="I639" t="str">
        <f t="shared" si="126"/>
        <v/>
      </c>
      <c r="J639" t="str">
        <f t="shared" si="126"/>
        <v/>
      </c>
      <c r="K639" t="str">
        <f t="shared" si="126"/>
        <v/>
      </c>
      <c r="L639" t="str">
        <f t="shared" si="126"/>
        <v/>
      </c>
      <c r="M639" t="str">
        <f t="shared" si="127"/>
        <v/>
      </c>
      <c r="N639" t="str">
        <f t="shared" si="127"/>
        <v/>
      </c>
      <c r="O639" t="str">
        <f t="shared" si="127"/>
        <v/>
      </c>
      <c r="P639" t="str">
        <f t="shared" si="127"/>
        <v/>
      </c>
      <c r="Q639" t="str">
        <f t="shared" si="127"/>
        <v/>
      </c>
      <c r="R639" t="str">
        <f t="shared" si="127"/>
        <v/>
      </c>
      <c r="S639" t="str">
        <f t="shared" si="127"/>
        <v/>
      </c>
      <c r="T639">
        <f t="shared" si="127"/>
        <v>750000</v>
      </c>
      <c r="U639" t="str">
        <f t="shared" si="127"/>
        <v/>
      </c>
    </row>
    <row r="640" spans="1:21" x14ac:dyDescent="0.25">
      <c r="A640" t="str">
        <f>Database!A640</f>
        <v>STL</v>
      </c>
      <c r="B640" t="str">
        <f>Database!F640</f>
        <v>USA</v>
      </c>
      <c r="C640">
        <f>Database!G640</f>
        <v>4500000</v>
      </c>
      <c r="D640" t="str">
        <f t="shared" si="126"/>
        <v/>
      </c>
      <c r="E640" t="str">
        <f t="shared" si="126"/>
        <v/>
      </c>
      <c r="F640" t="str">
        <f t="shared" si="126"/>
        <v/>
      </c>
      <c r="G640" t="str">
        <f t="shared" si="126"/>
        <v/>
      </c>
      <c r="H640" t="str">
        <f t="shared" si="126"/>
        <v/>
      </c>
      <c r="I640" t="str">
        <f t="shared" si="126"/>
        <v/>
      </c>
      <c r="J640" t="str">
        <f t="shared" si="126"/>
        <v/>
      </c>
      <c r="K640" t="str">
        <f t="shared" si="126"/>
        <v/>
      </c>
      <c r="L640" t="str">
        <f t="shared" si="126"/>
        <v/>
      </c>
      <c r="M640" t="str">
        <f t="shared" si="127"/>
        <v/>
      </c>
      <c r="N640" t="str">
        <f t="shared" si="127"/>
        <v/>
      </c>
      <c r="O640" t="str">
        <f t="shared" si="127"/>
        <v/>
      </c>
      <c r="P640" t="str">
        <f t="shared" si="127"/>
        <v/>
      </c>
      <c r="Q640" t="str">
        <f t="shared" si="127"/>
        <v/>
      </c>
      <c r="R640" t="str">
        <f t="shared" si="127"/>
        <v/>
      </c>
      <c r="S640" t="str">
        <f t="shared" si="127"/>
        <v/>
      </c>
      <c r="T640">
        <f t="shared" si="127"/>
        <v>4500000</v>
      </c>
      <c r="U640" t="str">
        <f t="shared" si="127"/>
        <v/>
      </c>
    </row>
    <row r="641" spans="1:21" x14ac:dyDescent="0.25">
      <c r="A641" t="str">
        <f>Database!A641</f>
        <v>STL</v>
      </c>
      <c r="B641" t="str">
        <f>Database!F641</f>
        <v>CAN</v>
      </c>
      <c r="C641">
        <f>Database!G641</f>
        <v>6500000</v>
      </c>
      <c r="D641" t="str">
        <f t="shared" si="126"/>
        <v/>
      </c>
      <c r="E641" t="str">
        <f t="shared" si="126"/>
        <v/>
      </c>
      <c r="F641" t="str">
        <f t="shared" si="126"/>
        <v/>
      </c>
      <c r="G641">
        <f t="shared" si="126"/>
        <v>6500000</v>
      </c>
      <c r="H641" t="str">
        <f t="shared" si="126"/>
        <v/>
      </c>
      <c r="I641" t="str">
        <f t="shared" si="126"/>
        <v/>
      </c>
      <c r="J641" t="str">
        <f t="shared" si="126"/>
        <v/>
      </c>
      <c r="K641" t="str">
        <f t="shared" si="126"/>
        <v/>
      </c>
      <c r="L641" t="str">
        <f t="shared" si="126"/>
        <v/>
      </c>
      <c r="M641" t="str">
        <f t="shared" si="127"/>
        <v/>
      </c>
      <c r="N641" t="str">
        <f t="shared" si="127"/>
        <v/>
      </c>
      <c r="O641" t="str">
        <f t="shared" si="127"/>
        <v/>
      </c>
      <c r="P641" t="str">
        <f t="shared" si="127"/>
        <v/>
      </c>
      <c r="Q641" t="str">
        <f t="shared" si="127"/>
        <v/>
      </c>
      <c r="R641" t="str">
        <f t="shared" si="127"/>
        <v/>
      </c>
      <c r="S641" t="str">
        <f t="shared" si="127"/>
        <v/>
      </c>
      <c r="T641" t="str">
        <f t="shared" si="127"/>
        <v/>
      </c>
      <c r="U641" t="str">
        <f t="shared" si="127"/>
        <v/>
      </c>
    </row>
    <row r="642" spans="1:21" x14ac:dyDescent="0.25">
      <c r="A642" t="str">
        <f>Database!A642</f>
        <v>STL</v>
      </c>
      <c r="B642" t="str">
        <f>Database!F642</f>
        <v>SWE</v>
      </c>
      <c r="C642">
        <f>Database!G642</f>
        <v>762500</v>
      </c>
      <c r="D642" t="str">
        <f t="shared" ref="D642:L651" si="128">IF($B642=D$1,$C642,"")</f>
        <v/>
      </c>
      <c r="E642" t="str">
        <f t="shared" si="128"/>
        <v/>
      </c>
      <c r="F642" t="str">
        <f t="shared" si="128"/>
        <v/>
      </c>
      <c r="G642" t="str">
        <f t="shared" si="128"/>
        <v/>
      </c>
      <c r="H642" t="str">
        <f t="shared" si="128"/>
        <v/>
      </c>
      <c r="I642" t="str">
        <f t="shared" si="128"/>
        <v/>
      </c>
      <c r="J642" t="str">
        <f t="shared" si="128"/>
        <v/>
      </c>
      <c r="K642" t="str">
        <f t="shared" si="128"/>
        <v/>
      </c>
      <c r="L642" t="str">
        <f t="shared" si="128"/>
        <v/>
      </c>
      <c r="M642" t="str">
        <f t="shared" ref="M642:U651" si="129">IF($B642=M$1,$C642,"")</f>
        <v/>
      </c>
      <c r="N642" t="str">
        <f t="shared" si="129"/>
        <v/>
      </c>
      <c r="O642" t="str">
        <f t="shared" si="129"/>
        <v/>
      </c>
      <c r="P642" t="str">
        <f t="shared" si="129"/>
        <v/>
      </c>
      <c r="Q642" t="str">
        <f t="shared" si="129"/>
        <v/>
      </c>
      <c r="R642" t="str">
        <f t="shared" si="129"/>
        <v/>
      </c>
      <c r="S642">
        <f t="shared" si="129"/>
        <v>762500</v>
      </c>
      <c r="T642" t="str">
        <f t="shared" si="129"/>
        <v/>
      </c>
      <c r="U642" t="str">
        <f t="shared" si="129"/>
        <v/>
      </c>
    </row>
    <row r="643" spans="1:21" x14ac:dyDescent="0.25">
      <c r="A643" t="str">
        <f>Database!A643</f>
        <v>STL</v>
      </c>
      <c r="B643" t="str">
        <f>Database!F643</f>
        <v>CAN</v>
      </c>
      <c r="C643">
        <f>Database!G643</f>
        <v>6500000</v>
      </c>
      <c r="D643" t="str">
        <f t="shared" si="128"/>
        <v/>
      </c>
      <c r="E643" t="str">
        <f t="shared" si="128"/>
        <v/>
      </c>
      <c r="F643" t="str">
        <f t="shared" si="128"/>
        <v/>
      </c>
      <c r="G643">
        <f t="shared" si="128"/>
        <v>6500000</v>
      </c>
      <c r="H643" t="str">
        <f t="shared" si="128"/>
        <v/>
      </c>
      <c r="I643" t="str">
        <f t="shared" si="128"/>
        <v/>
      </c>
      <c r="J643" t="str">
        <f t="shared" si="128"/>
        <v/>
      </c>
      <c r="K643" t="str">
        <f t="shared" si="128"/>
        <v/>
      </c>
      <c r="L643" t="str">
        <f t="shared" si="128"/>
        <v/>
      </c>
      <c r="M643" t="str">
        <f t="shared" si="129"/>
        <v/>
      </c>
      <c r="N643" t="str">
        <f t="shared" si="129"/>
        <v/>
      </c>
      <c r="O643" t="str">
        <f t="shared" si="129"/>
        <v/>
      </c>
      <c r="P643" t="str">
        <f t="shared" si="129"/>
        <v/>
      </c>
      <c r="Q643" t="str">
        <f t="shared" si="129"/>
        <v/>
      </c>
      <c r="R643" t="str">
        <f t="shared" si="129"/>
        <v/>
      </c>
      <c r="S643" t="str">
        <f t="shared" si="129"/>
        <v/>
      </c>
      <c r="T643" t="str">
        <f t="shared" si="129"/>
        <v/>
      </c>
      <c r="U643" t="str">
        <f t="shared" si="129"/>
        <v/>
      </c>
    </row>
    <row r="644" spans="1:21" x14ac:dyDescent="0.25">
      <c r="A644" t="str">
        <f>Database!A644</f>
        <v>STL</v>
      </c>
      <c r="B644" t="str">
        <f>Database!F644</f>
        <v>RUS</v>
      </c>
      <c r="C644">
        <f>Database!G644</f>
        <v>2250000</v>
      </c>
      <c r="D644" t="str">
        <f t="shared" si="128"/>
        <v/>
      </c>
      <c r="E644" t="str">
        <f t="shared" si="128"/>
        <v/>
      </c>
      <c r="F644" t="str">
        <f t="shared" si="128"/>
        <v/>
      </c>
      <c r="G644" t="str">
        <f t="shared" si="128"/>
        <v/>
      </c>
      <c r="H644" t="str">
        <f t="shared" si="128"/>
        <v/>
      </c>
      <c r="I644" t="str">
        <f t="shared" si="128"/>
        <v/>
      </c>
      <c r="J644" t="str">
        <f t="shared" si="128"/>
        <v/>
      </c>
      <c r="K644" t="str">
        <f t="shared" si="128"/>
        <v/>
      </c>
      <c r="L644" t="str">
        <f t="shared" si="128"/>
        <v/>
      </c>
      <c r="M644" t="str">
        <f t="shared" si="129"/>
        <v/>
      </c>
      <c r="N644" t="str">
        <f t="shared" si="129"/>
        <v/>
      </c>
      <c r="O644" t="str">
        <f t="shared" si="129"/>
        <v/>
      </c>
      <c r="P644">
        <f t="shared" si="129"/>
        <v>2250000</v>
      </c>
      <c r="Q644" t="str">
        <f t="shared" si="129"/>
        <v/>
      </c>
      <c r="R644" t="str">
        <f t="shared" si="129"/>
        <v/>
      </c>
      <c r="S644" t="str">
        <f t="shared" si="129"/>
        <v/>
      </c>
      <c r="T644" t="str">
        <f t="shared" si="129"/>
        <v/>
      </c>
      <c r="U644" t="str">
        <f t="shared" si="129"/>
        <v/>
      </c>
    </row>
    <row r="645" spans="1:21" x14ac:dyDescent="0.25">
      <c r="A645" t="str">
        <f>Database!A645</f>
        <v>STL</v>
      </c>
      <c r="B645" t="str">
        <f>Database!F645</f>
        <v>CAN</v>
      </c>
      <c r="C645">
        <f>Database!G645</f>
        <v>6000000</v>
      </c>
      <c r="D645" t="str">
        <f t="shared" si="128"/>
        <v/>
      </c>
      <c r="E645" t="str">
        <f t="shared" si="128"/>
        <v/>
      </c>
      <c r="F645" t="str">
        <f t="shared" si="128"/>
        <v/>
      </c>
      <c r="G645">
        <f t="shared" si="128"/>
        <v>6000000</v>
      </c>
      <c r="H645" t="str">
        <f t="shared" si="128"/>
        <v/>
      </c>
      <c r="I645" t="str">
        <f t="shared" si="128"/>
        <v/>
      </c>
      <c r="J645" t="str">
        <f t="shared" si="128"/>
        <v/>
      </c>
      <c r="K645" t="str">
        <f t="shared" si="128"/>
        <v/>
      </c>
      <c r="L645" t="str">
        <f t="shared" si="128"/>
        <v/>
      </c>
      <c r="M645" t="str">
        <f t="shared" si="129"/>
        <v/>
      </c>
      <c r="N645" t="str">
        <f t="shared" si="129"/>
        <v/>
      </c>
      <c r="O645" t="str">
        <f t="shared" si="129"/>
        <v/>
      </c>
      <c r="P645" t="str">
        <f t="shared" si="129"/>
        <v/>
      </c>
      <c r="Q645" t="str">
        <f t="shared" si="129"/>
        <v/>
      </c>
      <c r="R645" t="str">
        <f t="shared" si="129"/>
        <v/>
      </c>
      <c r="S645" t="str">
        <f t="shared" si="129"/>
        <v/>
      </c>
      <c r="T645" t="str">
        <f t="shared" si="129"/>
        <v/>
      </c>
      <c r="U645" t="str">
        <f t="shared" si="129"/>
        <v/>
      </c>
    </row>
    <row r="646" spans="1:21" x14ac:dyDescent="0.25">
      <c r="A646" t="str">
        <f>Database!A646</f>
        <v>STL</v>
      </c>
      <c r="B646" t="str">
        <f>Database!F646</f>
        <v>CAN</v>
      </c>
      <c r="C646">
        <f>Database!G646</f>
        <v>2800000</v>
      </c>
      <c r="D646" t="str">
        <f t="shared" si="128"/>
        <v/>
      </c>
      <c r="E646" t="str">
        <f t="shared" si="128"/>
        <v/>
      </c>
      <c r="F646" t="str">
        <f t="shared" si="128"/>
        <v/>
      </c>
      <c r="G646">
        <f t="shared" si="128"/>
        <v>2800000</v>
      </c>
      <c r="H646" t="str">
        <f t="shared" si="128"/>
        <v/>
      </c>
      <c r="I646" t="str">
        <f t="shared" si="128"/>
        <v/>
      </c>
      <c r="J646" t="str">
        <f t="shared" si="128"/>
        <v/>
      </c>
      <c r="K646" t="str">
        <f t="shared" si="128"/>
        <v/>
      </c>
      <c r="L646" t="str">
        <f t="shared" si="128"/>
        <v/>
      </c>
      <c r="M646" t="str">
        <f t="shared" si="129"/>
        <v/>
      </c>
      <c r="N646" t="str">
        <f t="shared" si="129"/>
        <v/>
      </c>
      <c r="O646" t="str">
        <f t="shared" si="129"/>
        <v/>
      </c>
      <c r="P646" t="str">
        <f t="shared" si="129"/>
        <v/>
      </c>
      <c r="Q646" t="str">
        <f t="shared" si="129"/>
        <v/>
      </c>
      <c r="R646" t="str">
        <f t="shared" si="129"/>
        <v/>
      </c>
      <c r="S646" t="str">
        <f t="shared" si="129"/>
        <v/>
      </c>
      <c r="T646" t="str">
        <f t="shared" si="129"/>
        <v/>
      </c>
      <c r="U646" t="str">
        <f t="shared" si="129"/>
        <v/>
      </c>
    </row>
    <row r="647" spans="1:21" x14ac:dyDescent="0.25">
      <c r="A647" t="str">
        <f>Database!A647</f>
        <v>STL</v>
      </c>
      <c r="B647" t="str">
        <f>Database!F647</f>
        <v>CAN</v>
      </c>
      <c r="C647">
        <f>Database!G647</f>
        <v>750000</v>
      </c>
      <c r="D647" t="str">
        <f t="shared" si="128"/>
        <v/>
      </c>
      <c r="E647" t="str">
        <f t="shared" si="128"/>
        <v/>
      </c>
      <c r="F647" t="str">
        <f t="shared" si="128"/>
        <v/>
      </c>
      <c r="G647">
        <f t="shared" si="128"/>
        <v>750000</v>
      </c>
      <c r="H647" t="str">
        <f t="shared" si="128"/>
        <v/>
      </c>
      <c r="I647" t="str">
        <f t="shared" si="128"/>
        <v/>
      </c>
      <c r="J647" t="str">
        <f t="shared" si="128"/>
        <v/>
      </c>
      <c r="K647" t="str">
        <f t="shared" si="128"/>
        <v/>
      </c>
      <c r="L647" t="str">
        <f t="shared" si="128"/>
        <v/>
      </c>
      <c r="M647" t="str">
        <f t="shared" si="129"/>
        <v/>
      </c>
      <c r="N647" t="str">
        <f t="shared" si="129"/>
        <v/>
      </c>
      <c r="O647" t="str">
        <f t="shared" si="129"/>
        <v/>
      </c>
      <c r="P647" t="str">
        <f t="shared" si="129"/>
        <v/>
      </c>
      <c r="Q647" t="str">
        <f t="shared" si="129"/>
        <v/>
      </c>
      <c r="R647" t="str">
        <f t="shared" si="129"/>
        <v/>
      </c>
      <c r="S647" t="str">
        <f t="shared" si="129"/>
        <v/>
      </c>
      <c r="T647" t="str">
        <f t="shared" si="129"/>
        <v/>
      </c>
      <c r="U647" t="str">
        <f t="shared" si="129"/>
        <v/>
      </c>
    </row>
    <row r="648" spans="1:21" x14ac:dyDescent="0.25">
      <c r="A648" t="str">
        <f>Database!A648</f>
        <v>STL</v>
      </c>
      <c r="B648" t="str">
        <f>Database!F648</f>
        <v>USA</v>
      </c>
      <c r="C648">
        <f>Database!G648</f>
        <v>6500000</v>
      </c>
      <c r="D648" t="str">
        <f t="shared" si="128"/>
        <v/>
      </c>
      <c r="E648" t="str">
        <f t="shared" si="128"/>
        <v/>
      </c>
      <c r="F648" t="str">
        <f t="shared" si="128"/>
        <v/>
      </c>
      <c r="G648" t="str">
        <f t="shared" si="128"/>
        <v/>
      </c>
      <c r="H648" t="str">
        <f t="shared" si="128"/>
        <v/>
      </c>
      <c r="I648" t="str">
        <f t="shared" si="128"/>
        <v/>
      </c>
      <c r="J648" t="str">
        <f t="shared" si="128"/>
        <v/>
      </c>
      <c r="K648" t="str">
        <f t="shared" si="128"/>
        <v/>
      </c>
      <c r="L648" t="str">
        <f t="shared" si="128"/>
        <v/>
      </c>
      <c r="M648" t="str">
        <f t="shared" si="129"/>
        <v/>
      </c>
      <c r="N648" t="str">
        <f t="shared" si="129"/>
        <v/>
      </c>
      <c r="O648" t="str">
        <f t="shared" si="129"/>
        <v/>
      </c>
      <c r="P648" t="str">
        <f t="shared" si="129"/>
        <v/>
      </c>
      <c r="Q648" t="str">
        <f t="shared" si="129"/>
        <v/>
      </c>
      <c r="R648" t="str">
        <f t="shared" si="129"/>
        <v/>
      </c>
      <c r="S648" t="str">
        <f t="shared" si="129"/>
        <v/>
      </c>
      <c r="T648">
        <f t="shared" si="129"/>
        <v>6500000</v>
      </c>
      <c r="U648" t="str">
        <f t="shared" si="129"/>
        <v/>
      </c>
    </row>
    <row r="649" spans="1:21" x14ac:dyDescent="0.25">
      <c r="A649" t="str">
        <f>Database!A649</f>
        <v>STL</v>
      </c>
      <c r="B649" t="str">
        <f>Database!F649</f>
        <v>USA</v>
      </c>
      <c r="C649">
        <f>Database!G649</f>
        <v>750000</v>
      </c>
      <c r="D649" t="str">
        <f t="shared" si="128"/>
        <v/>
      </c>
      <c r="E649" t="str">
        <f t="shared" si="128"/>
        <v/>
      </c>
      <c r="F649" t="str">
        <f t="shared" si="128"/>
        <v/>
      </c>
      <c r="G649" t="str">
        <f t="shared" si="128"/>
        <v/>
      </c>
      <c r="H649" t="str">
        <f t="shared" si="128"/>
        <v/>
      </c>
      <c r="I649" t="str">
        <f t="shared" si="128"/>
        <v/>
      </c>
      <c r="J649" t="str">
        <f t="shared" si="128"/>
        <v/>
      </c>
      <c r="K649" t="str">
        <f t="shared" si="128"/>
        <v/>
      </c>
      <c r="L649" t="str">
        <f t="shared" si="128"/>
        <v/>
      </c>
      <c r="M649" t="str">
        <f t="shared" si="129"/>
        <v/>
      </c>
      <c r="N649" t="str">
        <f t="shared" si="129"/>
        <v/>
      </c>
      <c r="O649" t="str">
        <f t="shared" si="129"/>
        <v/>
      </c>
      <c r="P649" t="str">
        <f t="shared" si="129"/>
        <v/>
      </c>
      <c r="Q649" t="str">
        <f t="shared" si="129"/>
        <v/>
      </c>
      <c r="R649" t="str">
        <f t="shared" si="129"/>
        <v/>
      </c>
      <c r="S649" t="str">
        <f t="shared" si="129"/>
        <v/>
      </c>
      <c r="T649">
        <f t="shared" si="129"/>
        <v>750000</v>
      </c>
      <c r="U649" t="str">
        <f t="shared" si="129"/>
        <v/>
      </c>
    </row>
    <row r="650" spans="1:21" x14ac:dyDescent="0.25">
      <c r="A650" t="str">
        <f>Database!A650</f>
        <v>STL</v>
      </c>
      <c r="B650" t="str">
        <f>Database!F650</f>
        <v>CAN</v>
      </c>
      <c r="C650">
        <f>Database!G650</f>
        <v>3275000</v>
      </c>
      <c r="D650" t="str">
        <f t="shared" si="128"/>
        <v/>
      </c>
      <c r="E650" t="str">
        <f t="shared" si="128"/>
        <v/>
      </c>
      <c r="F650" t="str">
        <f t="shared" si="128"/>
        <v/>
      </c>
      <c r="G650">
        <f t="shared" si="128"/>
        <v>3275000</v>
      </c>
      <c r="H650" t="str">
        <f t="shared" si="128"/>
        <v/>
      </c>
      <c r="I650" t="str">
        <f t="shared" si="128"/>
        <v/>
      </c>
      <c r="J650" t="str">
        <f t="shared" si="128"/>
        <v/>
      </c>
      <c r="K650" t="str">
        <f t="shared" si="128"/>
        <v/>
      </c>
      <c r="L650" t="str">
        <f t="shared" si="128"/>
        <v/>
      </c>
      <c r="M650" t="str">
        <f t="shared" si="129"/>
        <v/>
      </c>
      <c r="N650" t="str">
        <f t="shared" si="129"/>
        <v/>
      </c>
      <c r="O650" t="str">
        <f t="shared" si="129"/>
        <v/>
      </c>
      <c r="P650" t="str">
        <f t="shared" si="129"/>
        <v/>
      </c>
      <c r="Q650" t="str">
        <f t="shared" si="129"/>
        <v/>
      </c>
      <c r="R650" t="str">
        <f t="shared" si="129"/>
        <v/>
      </c>
      <c r="S650" t="str">
        <f t="shared" si="129"/>
        <v/>
      </c>
      <c r="T650" t="str">
        <f t="shared" si="129"/>
        <v/>
      </c>
      <c r="U650" t="str">
        <f t="shared" si="129"/>
        <v/>
      </c>
    </row>
    <row r="651" spans="1:21" x14ac:dyDescent="0.25">
      <c r="A651" t="str">
        <f>Database!A651</f>
        <v>STL</v>
      </c>
      <c r="B651" t="str">
        <f>Database!F651</f>
        <v>CZE</v>
      </c>
      <c r="C651">
        <f>Database!G651</f>
        <v>750000</v>
      </c>
      <c r="D651" t="str">
        <f t="shared" si="128"/>
        <v/>
      </c>
      <c r="E651" t="str">
        <f t="shared" si="128"/>
        <v/>
      </c>
      <c r="F651" t="str">
        <f t="shared" si="128"/>
        <v/>
      </c>
      <c r="G651" t="str">
        <f t="shared" si="128"/>
        <v/>
      </c>
      <c r="H651" t="str">
        <f t="shared" si="128"/>
        <v/>
      </c>
      <c r="I651">
        <f t="shared" si="128"/>
        <v>750000</v>
      </c>
      <c r="J651" t="str">
        <f t="shared" si="128"/>
        <v/>
      </c>
      <c r="K651" t="str">
        <f t="shared" si="128"/>
        <v/>
      </c>
      <c r="L651" t="str">
        <f t="shared" si="128"/>
        <v/>
      </c>
      <c r="M651" t="str">
        <f t="shared" si="129"/>
        <v/>
      </c>
      <c r="N651" t="str">
        <f t="shared" si="129"/>
        <v/>
      </c>
      <c r="O651" t="str">
        <f t="shared" si="129"/>
        <v/>
      </c>
      <c r="P651" t="str">
        <f t="shared" si="129"/>
        <v/>
      </c>
      <c r="Q651" t="str">
        <f t="shared" si="129"/>
        <v/>
      </c>
      <c r="R651" t="str">
        <f t="shared" si="129"/>
        <v/>
      </c>
      <c r="S651" t="str">
        <f t="shared" si="129"/>
        <v/>
      </c>
      <c r="T651" t="str">
        <f t="shared" si="129"/>
        <v/>
      </c>
      <c r="U651" t="str">
        <f t="shared" si="129"/>
        <v/>
      </c>
    </row>
    <row r="652" spans="1:21" x14ac:dyDescent="0.25">
      <c r="A652" t="str">
        <f>Database!A652</f>
        <v>STL</v>
      </c>
      <c r="B652" t="str">
        <f>Database!F652</f>
        <v>CAN</v>
      </c>
      <c r="C652">
        <f>Database!G652</f>
        <v>750000</v>
      </c>
      <c r="D652" t="str">
        <f t="shared" ref="D652:L661" si="130">IF($B652=D$1,$C652,"")</f>
        <v/>
      </c>
      <c r="E652" t="str">
        <f t="shared" si="130"/>
        <v/>
      </c>
      <c r="F652" t="str">
        <f t="shared" si="130"/>
        <v/>
      </c>
      <c r="G652">
        <f t="shared" si="130"/>
        <v>750000</v>
      </c>
      <c r="H652" t="str">
        <f t="shared" si="130"/>
        <v/>
      </c>
      <c r="I652" t="str">
        <f t="shared" si="130"/>
        <v/>
      </c>
      <c r="J652" t="str">
        <f t="shared" si="130"/>
        <v/>
      </c>
      <c r="K652" t="str">
        <f t="shared" si="130"/>
        <v/>
      </c>
      <c r="L652" t="str">
        <f t="shared" si="130"/>
        <v/>
      </c>
      <c r="M652" t="str">
        <f t="shared" ref="M652:U661" si="131">IF($B652=M$1,$C652,"")</f>
        <v/>
      </c>
      <c r="N652" t="str">
        <f t="shared" si="131"/>
        <v/>
      </c>
      <c r="O652" t="str">
        <f t="shared" si="131"/>
        <v/>
      </c>
      <c r="P652" t="str">
        <f t="shared" si="131"/>
        <v/>
      </c>
      <c r="Q652" t="str">
        <f t="shared" si="131"/>
        <v/>
      </c>
      <c r="R652" t="str">
        <f t="shared" si="131"/>
        <v/>
      </c>
      <c r="S652" t="str">
        <f t="shared" si="131"/>
        <v/>
      </c>
      <c r="T652" t="str">
        <f t="shared" si="131"/>
        <v/>
      </c>
      <c r="U652" t="str">
        <f t="shared" si="131"/>
        <v/>
      </c>
    </row>
    <row r="653" spans="1:21" x14ac:dyDescent="0.25">
      <c r="A653" t="str">
        <f>Database!A653</f>
        <v>STL</v>
      </c>
      <c r="B653" t="str">
        <f>Database!F653</f>
        <v>AUS</v>
      </c>
      <c r="C653">
        <f>Database!G653</f>
        <v>750000</v>
      </c>
      <c r="D653">
        <f t="shared" si="130"/>
        <v>750000</v>
      </c>
      <c r="E653" t="str">
        <f t="shared" si="130"/>
        <v/>
      </c>
      <c r="F653" t="str">
        <f t="shared" si="130"/>
        <v/>
      </c>
      <c r="G653" t="str">
        <f t="shared" si="130"/>
        <v/>
      </c>
      <c r="H653" t="str">
        <f t="shared" si="130"/>
        <v/>
      </c>
      <c r="I653" t="str">
        <f t="shared" si="130"/>
        <v/>
      </c>
      <c r="J653" t="str">
        <f t="shared" si="130"/>
        <v/>
      </c>
      <c r="K653" t="str">
        <f t="shared" si="130"/>
        <v/>
      </c>
      <c r="L653" t="str">
        <f t="shared" si="130"/>
        <v/>
      </c>
      <c r="M653" t="str">
        <f t="shared" si="131"/>
        <v/>
      </c>
      <c r="N653" t="str">
        <f t="shared" si="131"/>
        <v/>
      </c>
      <c r="O653" t="str">
        <f t="shared" si="131"/>
        <v/>
      </c>
      <c r="P653" t="str">
        <f t="shared" si="131"/>
        <v/>
      </c>
      <c r="Q653" t="str">
        <f t="shared" si="131"/>
        <v/>
      </c>
      <c r="R653" t="str">
        <f t="shared" si="131"/>
        <v/>
      </c>
      <c r="S653" t="str">
        <f t="shared" si="131"/>
        <v/>
      </c>
      <c r="T653" t="str">
        <f t="shared" si="131"/>
        <v/>
      </c>
      <c r="U653" t="str">
        <f t="shared" si="131"/>
        <v/>
      </c>
    </row>
    <row r="654" spans="1:21" x14ac:dyDescent="0.25">
      <c r="A654" t="str">
        <f>Database!A654</f>
        <v>STL</v>
      </c>
      <c r="B654" t="str">
        <f>Database!F654</f>
        <v>USA</v>
      </c>
      <c r="C654">
        <f>Database!G654</f>
        <v>4000000</v>
      </c>
      <c r="D654" t="str">
        <f t="shared" si="130"/>
        <v/>
      </c>
      <c r="E654" t="str">
        <f t="shared" si="130"/>
        <v/>
      </c>
      <c r="F654" t="str">
        <f t="shared" si="130"/>
        <v/>
      </c>
      <c r="G654" t="str">
        <f t="shared" si="130"/>
        <v/>
      </c>
      <c r="H654" t="str">
        <f t="shared" si="130"/>
        <v/>
      </c>
      <c r="I654" t="str">
        <f t="shared" si="130"/>
        <v/>
      </c>
      <c r="J654" t="str">
        <f t="shared" si="130"/>
        <v/>
      </c>
      <c r="K654" t="str">
        <f t="shared" si="130"/>
        <v/>
      </c>
      <c r="L654" t="str">
        <f t="shared" si="130"/>
        <v/>
      </c>
      <c r="M654" t="str">
        <f t="shared" si="131"/>
        <v/>
      </c>
      <c r="N654" t="str">
        <f t="shared" si="131"/>
        <v/>
      </c>
      <c r="O654" t="str">
        <f t="shared" si="131"/>
        <v/>
      </c>
      <c r="P654" t="str">
        <f t="shared" si="131"/>
        <v/>
      </c>
      <c r="Q654" t="str">
        <f t="shared" si="131"/>
        <v/>
      </c>
      <c r="R654" t="str">
        <f t="shared" si="131"/>
        <v/>
      </c>
      <c r="S654" t="str">
        <f t="shared" si="131"/>
        <v/>
      </c>
      <c r="T654">
        <f t="shared" si="131"/>
        <v>4000000</v>
      </c>
      <c r="U654" t="str">
        <f t="shared" si="131"/>
        <v/>
      </c>
    </row>
    <row r="655" spans="1:21" x14ac:dyDescent="0.25">
      <c r="A655" t="str">
        <f>Database!A655</f>
        <v>STL</v>
      </c>
      <c r="B655" t="str">
        <f>Database!F655</f>
        <v>FIN</v>
      </c>
      <c r="C655">
        <f>Database!G655</f>
        <v>1900000</v>
      </c>
      <c r="D655" t="str">
        <f t="shared" si="130"/>
        <v/>
      </c>
      <c r="E655" t="str">
        <f t="shared" si="130"/>
        <v/>
      </c>
      <c r="F655" t="str">
        <f t="shared" si="130"/>
        <v/>
      </c>
      <c r="G655" t="str">
        <f t="shared" si="130"/>
        <v/>
      </c>
      <c r="H655" t="str">
        <f t="shared" si="130"/>
        <v/>
      </c>
      <c r="I655" t="str">
        <f t="shared" si="130"/>
        <v/>
      </c>
      <c r="J655" t="str">
        <f t="shared" si="130"/>
        <v/>
      </c>
      <c r="K655" t="str">
        <f t="shared" si="130"/>
        <v/>
      </c>
      <c r="L655">
        <f t="shared" si="130"/>
        <v>1900000</v>
      </c>
      <c r="M655" t="str">
        <f t="shared" si="131"/>
        <v/>
      </c>
      <c r="N655" t="str">
        <f t="shared" si="131"/>
        <v/>
      </c>
      <c r="O655" t="str">
        <f t="shared" si="131"/>
        <v/>
      </c>
      <c r="P655" t="str">
        <f t="shared" si="131"/>
        <v/>
      </c>
      <c r="Q655" t="str">
        <f t="shared" si="131"/>
        <v/>
      </c>
      <c r="R655" t="str">
        <f t="shared" si="131"/>
        <v/>
      </c>
      <c r="S655" t="str">
        <f t="shared" si="131"/>
        <v/>
      </c>
      <c r="T655" t="str">
        <f t="shared" si="131"/>
        <v/>
      </c>
      <c r="U655" t="str">
        <f t="shared" si="131"/>
        <v/>
      </c>
    </row>
    <row r="656" spans="1:21" x14ac:dyDescent="0.25">
      <c r="A656" t="str">
        <f>Database!A656</f>
        <v>STL</v>
      </c>
      <c r="B656" t="str">
        <f>Database!F656</f>
        <v>USA</v>
      </c>
      <c r="C656">
        <f>Database!G656</f>
        <v>1250000</v>
      </c>
      <c r="D656" t="str">
        <f t="shared" si="130"/>
        <v/>
      </c>
      <c r="E656" t="str">
        <f t="shared" si="130"/>
        <v/>
      </c>
      <c r="F656" t="str">
        <f t="shared" si="130"/>
        <v/>
      </c>
      <c r="G656" t="str">
        <f t="shared" si="130"/>
        <v/>
      </c>
      <c r="H656" t="str">
        <f t="shared" si="130"/>
        <v/>
      </c>
      <c r="I656" t="str">
        <f t="shared" si="130"/>
        <v/>
      </c>
      <c r="J656" t="str">
        <f t="shared" si="130"/>
        <v/>
      </c>
      <c r="K656" t="str">
        <f t="shared" si="130"/>
        <v/>
      </c>
      <c r="L656" t="str">
        <f t="shared" si="130"/>
        <v/>
      </c>
      <c r="M656" t="str">
        <f t="shared" si="131"/>
        <v/>
      </c>
      <c r="N656" t="str">
        <f t="shared" si="131"/>
        <v/>
      </c>
      <c r="O656" t="str">
        <f t="shared" si="131"/>
        <v/>
      </c>
      <c r="P656" t="str">
        <f t="shared" si="131"/>
        <v/>
      </c>
      <c r="Q656" t="str">
        <f t="shared" si="131"/>
        <v/>
      </c>
      <c r="R656" t="str">
        <f t="shared" si="131"/>
        <v/>
      </c>
      <c r="S656" t="str">
        <f t="shared" si="131"/>
        <v/>
      </c>
      <c r="T656">
        <f t="shared" si="131"/>
        <v>1250000</v>
      </c>
      <c r="U656" t="str">
        <f t="shared" si="131"/>
        <v/>
      </c>
    </row>
    <row r="657" spans="1:21" x14ac:dyDescent="0.25">
      <c r="A657" t="str">
        <f>Database!A657</f>
        <v>STL</v>
      </c>
      <c r="B657" t="str">
        <f>Database!F657</f>
        <v>RUS</v>
      </c>
      <c r="C657">
        <f>Database!G657</f>
        <v>5800000</v>
      </c>
      <c r="D657" t="str">
        <f t="shared" si="130"/>
        <v/>
      </c>
      <c r="E657" t="str">
        <f t="shared" si="130"/>
        <v/>
      </c>
      <c r="F657" t="str">
        <f t="shared" si="130"/>
        <v/>
      </c>
      <c r="G657" t="str">
        <f t="shared" si="130"/>
        <v/>
      </c>
      <c r="H657" t="str">
        <f t="shared" si="130"/>
        <v/>
      </c>
      <c r="I657" t="str">
        <f t="shared" si="130"/>
        <v/>
      </c>
      <c r="J657" t="str">
        <f t="shared" si="130"/>
        <v/>
      </c>
      <c r="K657" t="str">
        <f t="shared" si="130"/>
        <v/>
      </c>
      <c r="L657" t="str">
        <f t="shared" si="130"/>
        <v/>
      </c>
      <c r="M657" t="str">
        <f t="shared" si="131"/>
        <v/>
      </c>
      <c r="N657" t="str">
        <f t="shared" si="131"/>
        <v/>
      </c>
      <c r="O657" t="str">
        <f t="shared" si="131"/>
        <v/>
      </c>
      <c r="P657">
        <f t="shared" si="131"/>
        <v>5800000</v>
      </c>
      <c r="Q657" t="str">
        <f t="shared" si="131"/>
        <v/>
      </c>
      <c r="R657" t="str">
        <f t="shared" si="131"/>
        <v/>
      </c>
      <c r="S657" t="str">
        <f t="shared" si="131"/>
        <v/>
      </c>
      <c r="T657" t="str">
        <f t="shared" si="131"/>
        <v/>
      </c>
      <c r="U657" t="str">
        <f t="shared" si="131"/>
        <v/>
      </c>
    </row>
    <row r="658" spans="1:21" x14ac:dyDescent="0.25">
      <c r="A658" t="str">
        <f>Database!A658</f>
        <v>STL</v>
      </c>
      <c r="B658" t="str">
        <f>Database!F658</f>
        <v>CAN</v>
      </c>
      <c r="C658">
        <f>Database!G658</f>
        <v>950000</v>
      </c>
      <c r="D658" t="str">
        <f t="shared" si="130"/>
        <v/>
      </c>
      <c r="E658" t="str">
        <f t="shared" si="130"/>
        <v/>
      </c>
      <c r="F658" t="str">
        <f t="shared" si="130"/>
        <v/>
      </c>
      <c r="G658">
        <f t="shared" si="130"/>
        <v>950000</v>
      </c>
      <c r="H658" t="str">
        <f t="shared" si="130"/>
        <v/>
      </c>
      <c r="I658" t="str">
        <f t="shared" si="130"/>
        <v/>
      </c>
      <c r="J658" t="str">
        <f t="shared" si="130"/>
        <v/>
      </c>
      <c r="K658" t="str">
        <f t="shared" si="130"/>
        <v/>
      </c>
      <c r="L658" t="str">
        <f t="shared" si="130"/>
        <v/>
      </c>
      <c r="M658" t="str">
        <f t="shared" si="131"/>
        <v/>
      </c>
      <c r="N658" t="str">
        <f t="shared" si="131"/>
        <v/>
      </c>
      <c r="O658" t="str">
        <f t="shared" si="131"/>
        <v/>
      </c>
      <c r="P658" t="str">
        <f t="shared" si="131"/>
        <v/>
      </c>
      <c r="Q658" t="str">
        <f t="shared" si="131"/>
        <v/>
      </c>
      <c r="R658" t="str">
        <f t="shared" si="131"/>
        <v/>
      </c>
      <c r="S658" t="str">
        <f t="shared" si="131"/>
        <v/>
      </c>
      <c r="T658" t="str">
        <f t="shared" si="131"/>
        <v/>
      </c>
      <c r="U658" t="str">
        <f t="shared" si="131"/>
        <v/>
      </c>
    </row>
    <row r="659" spans="1:21" x14ac:dyDescent="0.25">
      <c r="A659" t="str">
        <f>Database!A659</f>
        <v>STL</v>
      </c>
      <c r="B659" t="str">
        <f>Database!F659</f>
        <v>CAN</v>
      </c>
      <c r="C659">
        <f>Database!G659</f>
        <v>2800000</v>
      </c>
      <c r="D659" t="str">
        <f t="shared" si="130"/>
        <v/>
      </c>
      <c r="E659" t="str">
        <f t="shared" si="130"/>
        <v/>
      </c>
      <c r="F659" t="str">
        <f t="shared" si="130"/>
        <v/>
      </c>
      <c r="G659">
        <f t="shared" si="130"/>
        <v>2800000</v>
      </c>
      <c r="H659" t="str">
        <f t="shared" si="130"/>
        <v/>
      </c>
      <c r="I659" t="str">
        <f t="shared" si="130"/>
        <v/>
      </c>
      <c r="J659" t="str">
        <f t="shared" si="130"/>
        <v/>
      </c>
      <c r="K659" t="str">
        <f t="shared" si="130"/>
        <v/>
      </c>
      <c r="L659" t="str">
        <f t="shared" si="130"/>
        <v/>
      </c>
      <c r="M659" t="str">
        <f t="shared" si="131"/>
        <v/>
      </c>
      <c r="N659" t="str">
        <f t="shared" si="131"/>
        <v/>
      </c>
      <c r="O659" t="str">
        <f t="shared" si="131"/>
        <v/>
      </c>
      <c r="P659" t="str">
        <f t="shared" si="131"/>
        <v/>
      </c>
      <c r="Q659" t="str">
        <f t="shared" si="131"/>
        <v/>
      </c>
      <c r="R659" t="str">
        <f t="shared" si="131"/>
        <v/>
      </c>
      <c r="S659" t="str">
        <f t="shared" si="131"/>
        <v/>
      </c>
      <c r="T659" t="str">
        <f t="shared" si="131"/>
        <v/>
      </c>
      <c r="U659" t="str">
        <f t="shared" si="131"/>
        <v/>
      </c>
    </row>
    <row r="660" spans="1:21" x14ac:dyDescent="0.25">
      <c r="A660" t="str">
        <f>Database!A660</f>
        <v>STL</v>
      </c>
      <c r="B660" t="str">
        <f>Database!F660</f>
        <v>CAN</v>
      </c>
      <c r="C660">
        <f>Database!G660</f>
        <v>7500000</v>
      </c>
      <c r="D660" t="str">
        <f t="shared" si="130"/>
        <v/>
      </c>
      <c r="E660" t="str">
        <f t="shared" si="130"/>
        <v/>
      </c>
      <c r="F660" t="str">
        <f t="shared" si="130"/>
        <v/>
      </c>
      <c r="G660">
        <f t="shared" si="130"/>
        <v>7500000</v>
      </c>
      <c r="H660" t="str">
        <f t="shared" si="130"/>
        <v/>
      </c>
      <c r="I660" t="str">
        <f t="shared" si="130"/>
        <v/>
      </c>
      <c r="J660" t="str">
        <f t="shared" si="130"/>
        <v/>
      </c>
      <c r="K660" t="str">
        <f t="shared" si="130"/>
        <v/>
      </c>
      <c r="L660" t="str">
        <f t="shared" si="130"/>
        <v/>
      </c>
      <c r="M660" t="str">
        <f t="shared" si="131"/>
        <v/>
      </c>
      <c r="N660" t="str">
        <f t="shared" si="131"/>
        <v/>
      </c>
      <c r="O660" t="str">
        <f t="shared" si="131"/>
        <v/>
      </c>
      <c r="P660" t="str">
        <f t="shared" si="131"/>
        <v/>
      </c>
      <c r="Q660" t="str">
        <f t="shared" si="131"/>
        <v/>
      </c>
      <c r="R660" t="str">
        <f t="shared" si="131"/>
        <v/>
      </c>
      <c r="S660" t="str">
        <f t="shared" si="131"/>
        <v/>
      </c>
      <c r="T660" t="str">
        <f t="shared" si="131"/>
        <v/>
      </c>
      <c r="U660" t="str">
        <f t="shared" si="131"/>
        <v/>
      </c>
    </row>
    <row r="661" spans="1:21" x14ac:dyDescent="0.25">
      <c r="A661" t="str">
        <f>Database!A661</f>
        <v>STL</v>
      </c>
      <c r="B661" t="str">
        <f>Database!F661</f>
        <v>DEU</v>
      </c>
      <c r="C661">
        <f>Database!G661</f>
        <v>1250000</v>
      </c>
      <c r="D661" t="str">
        <f t="shared" si="130"/>
        <v/>
      </c>
      <c r="E661" t="str">
        <f t="shared" si="130"/>
        <v/>
      </c>
      <c r="F661" t="str">
        <f t="shared" si="130"/>
        <v/>
      </c>
      <c r="G661" t="str">
        <f t="shared" si="130"/>
        <v/>
      </c>
      <c r="H661" t="str">
        <f t="shared" si="130"/>
        <v/>
      </c>
      <c r="I661" t="str">
        <f t="shared" si="130"/>
        <v/>
      </c>
      <c r="J661">
        <f t="shared" si="130"/>
        <v>1250000</v>
      </c>
      <c r="K661" t="str">
        <f t="shared" si="130"/>
        <v/>
      </c>
      <c r="L661" t="str">
        <f t="shared" si="130"/>
        <v/>
      </c>
      <c r="M661" t="str">
        <f t="shared" si="131"/>
        <v/>
      </c>
      <c r="N661" t="str">
        <f t="shared" si="131"/>
        <v/>
      </c>
      <c r="O661" t="str">
        <f t="shared" si="131"/>
        <v/>
      </c>
      <c r="P661" t="str">
        <f t="shared" si="131"/>
        <v/>
      </c>
      <c r="Q661" t="str">
        <f t="shared" si="131"/>
        <v/>
      </c>
      <c r="R661" t="str">
        <f t="shared" si="131"/>
        <v/>
      </c>
      <c r="S661" t="str">
        <f t="shared" si="131"/>
        <v/>
      </c>
      <c r="T661" t="str">
        <f t="shared" si="131"/>
        <v/>
      </c>
      <c r="U661" t="str">
        <f t="shared" si="131"/>
        <v/>
      </c>
    </row>
    <row r="662" spans="1:21" x14ac:dyDescent="0.25">
      <c r="A662" t="str">
        <f>Database!A662</f>
        <v>STL</v>
      </c>
      <c r="B662" t="str">
        <f>Database!F662</f>
        <v>USA</v>
      </c>
      <c r="C662">
        <f>Database!G662</f>
        <v>6500000</v>
      </c>
      <c r="D662" t="str">
        <f t="shared" ref="D662:L671" si="132">IF($B662=D$1,$C662,"")</f>
        <v/>
      </c>
      <c r="E662" t="str">
        <f t="shared" si="132"/>
        <v/>
      </c>
      <c r="F662" t="str">
        <f t="shared" si="132"/>
        <v/>
      </c>
      <c r="G662" t="str">
        <f t="shared" si="132"/>
        <v/>
      </c>
      <c r="H662" t="str">
        <f t="shared" si="132"/>
        <v/>
      </c>
      <c r="I662" t="str">
        <f t="shared" si="132"/>
        <v/>
      </c>
      <c r="J662" t="str">
        <f t="shared" si="132"/>
        <v/>
      </c>
      <c r="K662" t="str">
        <f t="shared" si="132"/>
        <v/>
      </c>
      <c r="L662" t="str">
        <f t="shared" si="132"/>
        <v/>
      </c>
      <c r="M662" t="str">
        <f t="shared" ref="M662:U671" si="133">IF($B662=M$1,$C662,"")</f>
        <v/>
      </c>
      <c r="N662" t="str">
        <f t="shared" si="133"/>
        <v/>
      </c>
      <c r="O662" t="str">
        <f t="shared" si="133"/>
        <v/>
      </c>
      <c r="P662" t="str">
        <f t="shared" si="133"/>
        <v/>
      </c>
      <c r="Q662" t="str">
        <f t="shared" si="133"/>
        <v/>
      </c>
      <c r="R662" t="str">
        <f t="shared" si="133"/>
        <v/>
      </c>
      <c r="S662" t="str">
        <f t="shared" si="133"/>
        <v/>
      </c>
      <c r="T662">
        <f t="shared" si="133"/>
        <v>6500000</v>
      </c>
      <c r="U662" t="str">
        <f t="shared" si="133"/>
        <v/>
      </c>
    </row>
    <row r="663" spans="1:21" x14ac:dyDescent="0.25">
      <c r="A663" t="str">
        <f>Database!A663</f>
        <v>STL</v>
      </c>
      <c r="B663" t="str">
        <f>Database!F663</f>
        <v>RUS</v>
      </c>
      <c r="C663">
        <f>Database!G663</f>
        <v>7500000</v>
      </c>
      <c r="D663" t="str">
        <f t="shared" si="132"/>
        <v/>
      </c>
      <c r="E663" t="str">
        <f t="shared" si="132"/>
        <v/>
      </c>
      <c r="F663" t="str">
        <f t="shared" si="132"/>
        <v/>
      </c>
      <c r="G663" t="str">
        <f t="shared" si="132"/>
        <v/>
      </c>
      <c r="H663" t="str">
        <f t="shared" si="132"/>
        <v/>
      </c>
      <c r="I663" t="str">
        <f t="shared" si="132"/>
        <v/>
      </c>
      <c r="J663" t="str">
        <f t="shared" si="132"/>
        <v/>
      </c>
      <c r="K663" t="str">
        <f t="shared" si="132"/>
        <v/>
      </c>
      <c r="L663" t="str">
        <f t="shared" si="132"/>
        <v/>
      </c>
      <c r="M663" t="str">
        <f t="shared" si="133"/>
        <v/>
      </c>
      <c r="N663" t="str">
        <f t="shared" si="133"/>
        <v/>
      </c>
      <c r="O663" t="str">
        <f t="shared" si="133"/>
        <v/>
      </c>
      <c r="P663">
        <f t="shared" si="133"/>
        <v>7500000</v>
      </c>
      <c r="Q663" t="str">
        <f t="shared" si="133"/>
        <v/>
      </c>
      <c r="R663" t="str">
        <f t="shared" si="133"/>
        <v/>
      </c>
      <c r="S663" t="str">
        <f t="shared" si="133"/>
        <v/>
      </c>
      <c r="T663" t="str">
        <f t="shared" si="133"/>
        <v/>
      </c>
      <c r="U663" t="str">
        <f t="shared" si="133"/>
        <v/>
      </c>
    </row>
    <row r="664" spans="1:21" x14ac:dyDescent="0.25">
      <c r="A664" t="str">
        <f>Database!A664</f>
        <v>TBL</v>
      </c>
      <c r="B664" t="str">
        <f>Database!F664</f>
        <v>CAN</v>
      </c>
      <c r="C664">
        <f>Database!G664</f>
        <v>758333</v>
      </c>
      <c r="D664" t="str">
        <f t="shared" si="132"/>
        <v/>
      </c>
      <c r="E664" t="str">
        <f t="shared" si="132"/>
        <v/>
      </c>
      <c r="F664" t="str">
        <f t="shared" si="132"/>
        <v/>
      </c>
      <c r="G664">
        <f t="shared" si="132"/>
        <v>758333</v>
      </c>
      <c r="H664" t="str">
        <f t="shared" si="132"/>
        <v/>
      </c>
      <c r="I664" t="str">
        <f t="shared" si="132"/>
        <v/>
      </c>
      <c r="J664" t="str">
        <f t="shared" si="132"/>
        <v/>
      </c>
      <c r="K664" t="str">
        <f t="shared" si="132"/>
        <v/>
      </c>
      <c r="L664" t="str">
        <f t="shared" si="132"/>
        <v/>
      </c>
      <c r="M664" t="str">
        <f t="shared" si="133"/>
        <v/>
      </c>
      <c r="N664" t="str">
        <f t="shared" si="133"/>
        <v/>
      </c>
      <c r="O664" t="str">
        <f t="shared" si="133"/>
        <v/>
      </c>
      <c r="P664" t="str">
        <f t="shared" si="133"/>
        <v/>
      </c>
      <c r="Q664" t="str">
        <f t="shared" si="133"/>
        <v/>
      </c>
      <c r="R664" t="str">
        <f t="shared" si="133"/>
        <v/>
      </c>
      <c r="S664" t="str">
        <f t="shared" si="133"/>
        <v/>
      </c>
      <c r="T664" t="str">
        <f t="shared" si="133"/>
        <v/>
      </c>
      <c r="U664" t="str">
        <f t="shared" si="133"/>
        <v/>
      </c>
    </row>
    <row r="665" spans="1:21" x14ac:dyDescent="0.25">
      <c r="A665" t="str">
        <f>Database!A665</f>
        <v>TBL</v>
      </c>
      <c r="B665" t="str">
        <f>Database!F665</f>
        <v>CAN</v>
      </c>
      <c r="C665">
        <f>Database!G665</f>
        <v>758333</v>
      </c>
      <c r="D665" t="str">
        <f t="shared" si="132"/>
        <v/>
      </c>
      <c r="E665" t="str">
        <f t="shared" si="132"/>
        <v/>
      </c>
      <c r="F665" t="str">
        <f t="shared" si="132"/>
        <v/>
      </c>
      <c r="G665">
        <f t="shared" si="132"/>
        <v>758333</v>
      </c>
      <c r="H665" t="str">
        <f t="shared" si="132"/>
        <v/>
      </c>
      <c r="I665" t="str">
        <f t="shared" si="132"/>
        <v/>
      </c>
      <c r="J665" t="str">
        <f t="shared" si="132"/>
        <v/>
      </c>
      <c r="K665" t="str">
        <f t="shared" si="132"/>
        <v/>
      </c>
      <c r="L665" t="str">
        <f t="shared" si="132"/>
        <v/>
      </c>
      <c r="M665" t="str">
        <f t="shared" si="133"/>
        <v/>
      </c>
      <c r="N665" t="str">
        <f t="shared" si="133"/>
        <v/>
      </c>
      <c r="O665" t="str">
        <f t="shared" si="133"/>
        <v/>
      </c>
      <c r="P665" t="str">
        <f t="shared" si="133"/>
        <v/>
      </c>
      <c r="Q665" t="str">
        <f t="shared" si="133"/>
        <v/>
      </c>
      <c r="R665" t="str">
        <f t="shared" si="133"/>
        <v/>
      </c>
      <c r="S665" t="str">
        <f t="shared" si="133"/>
        <v/>
      </c>
      <c r="T665" t="str">
        <f t="shared" si="133"/>
        <v/>
      </c>
      <c r="U665" t="str">
        <f t="shared" si="133"/>
        <v/>
      </c>
    </row>
    <row r="666" spans="1:21" x14ac:dyDescent="0.25">
      <c r="A666" t="str">
        <f>Database!A666</f>
        <v>TBL</v>
      </c>
      <c r="B666" t="str">
        <f>Database!F666</f>
        <v>CAN</v>
      </c>
      <c r="C666">
        <f>Database!G666</f>
        <v>4450000</v>
      </c>
      <c r="D666" t="str">
        <f t="shared" si="132"/>
        <v/>
      </c>
      <c r="E666" t="str">
        <f t="shared" si="132"/>
        <v/>
      </c>
      <c r="F666" t="str">
        <f t="shared" si="132"/>
        <v/>
      </c>
      <c r="G666">
        <f t="shared" si="132"/>
        <v>4450000</v>
      </c>
      <c r="H666" t="str">
        <f t="shared" si="132"/>
        <v/>
      </c>
      <c r="I666" t="str">
        <f t="shared" si="132"/>
        <v/>
      </c>
      <c r="J666" t="str">
        <f t="shared" si="132"/>
        <v/>
      </c>
      <c r="K666" t="str">
        <f t="shared" si="132"/>
        <v/>
      </c>
      <c r="L666" t="str">
        <f t="shared" si="132"/>
        <v/>
      </c>
      <c r="M666" t="str">
        <f t="shared" si="133"/>
        <v/>
      </c>
      <c r="N666" t="str">
        <f t="shared" si="133"/>
        <v/>
      </c>
      <c r="O666" t="str">
        <f t="shared" si="133"/>
        <v/>
      </c>
      <c r="P666" t="str">
        <f t="shared" si="133"/>
        <v/>
      </c>
      <c r="Q666" t="str">
        <f t="shared" si="133"/>
        <v/>
      </c>
      <c r="R666" t="str">
        <f t="shared" si="133"/>
        <v/>
      </c>
      <c r="S666" t="str">
        <f t="shared" si="133"/>
        <v/>
      </c>
      <c r="T666" t="str">
        <f t="shared" si="133"/>
        <v/>
      </c>
      <c r="U666" t="str">
        <f t="shared" si="133"/>
        <v/>
      </c>
    </row>
    <row r="667" spans="1:21" x14ac:dyDescent="0.25">
      <c r="A667" t="str">
        <f>Database!A667</f>
        <v>TBL</v>
      </c>
      <c r="B667" t="str">
        <f>Database!F667</f>
        <v>RUS</v>
      </c>
      <c r="C667">
        <f>Database!G667</f>
        <v>9500000</v>
      </c>
      <c r="D667" t="str">
        <f t="shared" si="132"/>
        <v/>
      </c>
      <c r="E667" t="str">
        <f t="shared" si="132"/>
        <v/>
      </c>
      <c r="F667" t="str">
        <f t="shared" si="132"/>
        <v/>
      </c>
      <c r="G667" t="str">
        <f t="shared" si="132"/>
        <v/>
      </c>
      <c r="H667" t="str">
        <f t="shared" si="132"/>
        <v/>
      </c>
      <c r="I667" t="str">
        <f t="shared" si="132"/>
        <v/>
      </c>
      <c r="J667" t="str">
        <f t="shared" si="132"/>
        <v/>
      </c>
      <c r="K667" t="str">
        <f t="shared" si="132"/>
        <v/>
      </c>
      <c r="L667" t="str">
        <f t="shared" si="132"/>
        <v/>
      </c>
      <c r="M667" t="str">
        <f t="shared" si="133"/>
        <v/>
      </c>
      <c r="N667" t="str">
        <f t="shared" si="133"/>
        <v/>
      </c>
      <c r="O667" t="str">
        <f t="shared" si="133"/>
        <v/>
      </c>
      <c r="P667">
        <f t="shared" si="133"/>
        <v>9500000</v>
      </c>
      <c r="Q667" t="str">
        <f t="shared" si="133"/>
        <v/>
      </c>
      <c r="R667" t="str">
        <f t="shared" si="133"/>
        <v/>
      </c>
      <c r="S667" t="str">
        <f t="shared" si="133"/>
        <v/>
      </c>
      <c r="T667" t="str">
        <f t="shared" si="133"/>
        <v/>
      </c>
      <c r="U667" t="str">
        <f t="shared" si="133"/>
        <v/>
      </c>
    </row>
    <row r="668" spans="1:21" x14ac:dyDescent="0.25">
      <c r="A668" t="str">
        <f>Database!A668</f>
        <v>TBL</v>
      </c>
      <c r="B668" t="str">
        <f>Database!F668</f>
        <v>CAN</v>
      </c>
      <c r="C668">
        <f>Database!G668</f>
        <v>4800000</v>
      </c>
      <c r="D668" t="str">
        <f t="shared" si="132"/>
        <v/>
      </c>
      <c r="E668" t="str">
        <f t="shared" si="132"/>
        <v/>
      </c>
      <c r="F668" t="str">
        <f t="shared" si="132"/>
        <v/>
      </c>
      <c r="G668">
        <f t="shared" si="132"/>
        <v>4800000</v>
      </c>
      <c r="H668" t="str">
        <f t="shared" si="132"/>
        <v/>
      </c>
      <c r="I668" t="str">
        <f t="shared" si="132"/>
        <v/>
      </c>
      <c r="J668" t="str">
        <f t="shared" si="132"/>
        <v/>
      </c>
      <c r="K668" t="str">
        <f t="shared" si="132"/>
        <v/>
      </c>
      <c r="L668" t="str">
        <f t="shared" si="132"/>
        <v/>
      </c>
      <c r="M668" t="str">
        <f t="shared" si="133"/>
        <v/>
      </c>
      <c r="N668" t="str">
        <f t="shared" si="133"/>
        <v/>
      </c>
      <c r="O668" t="str">
        <f t="shared" si="133"/>
        <v/>
      </c>
      <c r="P668" t="str">
        <f t="shared" si="133"/>
        <v/>
      </c>
      <c r="Q668" t="str">
        <f t="shared" si="133"/>
        <v/>
      </c>
      <c r="R668" t="str">
        <f t="shared" si="133"/>
        <v/>
      </c>
      <c r="S668" t="str">
        <f t="shared" si="133"/>
        <v/>
      </c>
      <c r="T668" t="str">
        <f t="shared" si="133"/>
        <v/>
      </c>
      <c r="U668" t="str">
        <f t="shared" si="133"/>
        <v/>
      </c>
    </row>
    <row r="669" spans="1:21" x14ac:dyDescent="0.25">
      <c r="A669" t="str">
        <f>Database!A669</f>
        <v>TBL</v>
      </c>
      <c r="B669" t="str">
        <f>Database!F669</f>
        <v>CAN</v>
      </c>
      <c r="C669">
        <f>Database!G669</f>
        <v>1500000</v>
      </c>
      <c r="D669" t="str">
        <f t="shared" si="132"/>
        <v/>
      </c>
      <c r="E669" t="str">
        <f t="shared" si="132"/>
        <v/>
      </c>
      <c r="F669" t="str">
        <f t="shared" si="132"/>
        <v/>
      </c>
      <c r="G669">
        <f t="shared" si="132"/>
        <v>1500000</v>
      </c>
      <c r="H669" t="str">
        <f t="shared" si="132"/>
        <v/>
      </c>
      <c r="I669" t="str">
        <f t="shared" si="132"/>
        <v/>
      </c>
      <c r="J669" t="str">
        <f t="shared" si="132"/>
        <v/>
      </c>
      <c r="K669" t="str">
        <f t="shared" si="132"/>
        <v/>
      </c>
      <c r="L669" t="str">
        <f t="shared" si="132"/>
        <v/>
      </c>
      <c r="M669" t="str">
        <f t="shared" si="133"/>
        <v/>
      </c>
      <c r="N669" t="str">
        <f t="shared" si="133"/>
        <v/>
      </c>
      <c r="O669" t="str">
        <f t="shared" si="133"/>
        <v/>
      </c>
      <c r="P669" t="str">
        <f t="shared" si="133"/>
        <v/>
      </c>
      <c r="Q669" t="str">
        <f t="shared" si="133"/>
        <v/>
      </c>
      <c r="R669" t="str">
        <f t="shared" si="133"/>
        <v/>
      </c>
      <c r="S669" t="str">
        <f t="shared" si="133"/>
        <v/>
      </c>
      <c r="T669" t="str">
        <f t="shared" si="133"/>
        <v/>
      </c>
      <c r="U669" t="str">
        <f t="shared" si="133"/>
        <v/>
      </c>
    </row>
    <row r="670" spans="1:21" x14ac:dyDescent="0.25">
      <c r="A670" t="str">
        <f>Database!A670</f>
        <v>TBL</v>
      </c>
      <c r="B670" t="str">
        <f>Database!F670</f>
        <v>CAN</v>
      </c>
      <c r="C670">
        <f>Database!G670</f>
        <v>9500000</v>
      </c>
      <c r="D670" t="str">
        <f t="shared" si="132"/>
        <v/>
      </c>
      <c r="E670" t="str">
        <f t="shared" si="132"/>
        <v/>
      </c>
      <c r="F670" t="str">
        <f t="shared" si="132"/>
        <v/>
      </c>
      <c r="G670">
        <f t="shared" si="132"/>
        <v>9500000</v>
      </c>
      <c r="H670" t="str">
        <f t="shared" si="132"/>
        <v/>
      </c>
      <c r="I670" t="str">
        <f t="shared" si="132"/>
        <v/>
      </c>
      <c r="J670" t="str">
        <f t="shared" si="132"/>
        <v/>
      </c>
      <c r="K670" t="str">
        <f t="shared" si="132"/>
        <v/>
      </c>
      <c r="L670" t="str">
        <f t="shared" si="132"/>
        <v/>
      </c>
      <c r="M670" t="str">
        <f t="shared" si="133"/>
        <v/>
      </c>
      <c r="N670" t="str">
        <f t="shared" si="133"/>
        <v/>
      </c>
      <c r="O670" t="str">
        <f t="shared" si="133"/>
        <v/>
      </c>
      <c r="P670" t="str">
        <f t="shared" si="133"/>
        <v/>
      </c>
      <c r="Q670" t="str">
        <f t="shared" si="133"/>
        <v/>
      </c>
      <c r="R670" t="str">
        <f t="shared" si="133"/>
        <v/>
      </c>
      <c r="S670" t="str">
        <f t="shared" si="133"/>
        <v/>
      </c>
      <c r="T670" t="str">
        <f t="shared" si="133"/>
        <v/>
      </c>
      <c r="U670" t="str">
        <f t="shared" si="133"/>
        <v/>
      </c>
    </row>
    <row r="671" spans="1:21" x14ac:dyDescent="0.25">
      <c r="A671" t="str">
        <f>Database!A671</f>
        <v>TBL</v>
      </c>
      <c r="B671" t="str">
        <f>Database!F671</f>
        <v>CAN</v>
      </c>
      <c r="C671">
        <f>Database!G671</f>
        <v>900000</v>
      </c>
      <c r="D671" t="str">
        <f t="shared" si="132"/>
        <v/>
      </c>
      <c r="E671" t="str">
        <f t="shared" si="132"/>
        <v/>
      </c>
      <c r="F671" t="str">
        <f t="shared" si="132"/>
        <v/>
      </c>
      <c r="G671">
        <f t="shared" si="132"/>
        <v>900000</v>
      </c>
      <c r="H671" t="str">
        <f t="shared" si="132"/>
        <v/>
      </c>
      <c r="I671" t="str">
        <f t="shared" si="132"/>
        <v/>
      </c>
      <c r="J671" t="str">
        <f t="shared" si="132"/>
        <v/>
      </c>
      <c r="K671" t="str">
        <f t="shared" si="132"/>
        <v/>
      </c>
      <c r="L671" t="str">
        <f t="shared" si="132"/>
        <v/>
      </c>
      <c r="M671" t="str">
        <f t="shared" si="133"/>
        <v/>
      </c>
      <c r="N671" t="str">
        <f t="shared" si="133"/>
        <v/>
      </c>
      <c r="O671" t="str">
        <f t="shared" si="133"/>
        <v/>
      </c>
      <c r="P671" t="str">
        <f t="shared" si="133"/>
        <v/>
      </c>
      <c r="Q671" t="str">
        <f t="shared" si="133"/>
        <v/>
      </c>
      <c r="R671" t="str">
        <f t="shared" si="133"/>
        <v/>
      </c>
      <c r="S671" t="str">
        <f t="shared" si="133"/>
        <v/>
      </c>
      <c r="T671" t="str">
        <f t="shared" si="133"/>
        <v/>
      </c>
      <c r="U671" t="str">
        <f t="shared" si="133"/>
        <v/>
      </c>
    </row>
    <row r="672" spans="1:21" x14ac:dyDescent="0.25">
      <c r="A672" t="str">
        <f>Database!A672</f>
        <v>TBL</v>
      </c>
      <c r="B672" t="str">
        <f>Database!F672</f>
        <v>USA</v>
      </c>
      <c r="C672">
        <f>Database!G672</f>
        <v>850000</v>
      </c>
      <c r="D672" t="str">
        <f t="shared" ref="D672:L681" si="134">IF($B672=D$1,$C672,"")</f>
        <v/>
      </c>
      <c r="E672" t="str">
        <f t="shared" si="134"/>
        <v/>
      </c>
      <c r="F672" t="str">
        <f t="shared" si="134"/>
        <v/>
      </c>
      <c r="G672" t="str">
        <f t="shared" si="134"/>
        <v/>
      </c>
      <c r="H672" t="str">
        <f t="shared" si="134"/>
        <v/>
      </c>
      <c r="I672" t="str">
        <f t="shared" si="134"/>
        <v/>
      </c>
      <c r="J672" t="str">
        <f t="shared" si="134"/>
        <v/>
      </c>
      <c r="K672" t="str">
        <f t="shared" si="134"/>
        <v/>
      </c>
      <c r="L672" t="str">
        <f t="shared" si="134"/>
        <v/>
      </c>
      <c r="M672" t="str">
        <f t="shared" ref="M672:U681" si="135">IF($B672=M$1,$C672,"")</f>
        <v/>
      </c>
      <c r="N672" t="str">
        <f t="shared" si="135"/>
        <v/>
      </c>
      <c r="O672" t="str">
        <f t="shared" si="135"/>
        <v/>
      </c>
      <c r="P672" t="str">
        <f t="shared" si="135"/>
        <v/>
      </c>
      <c r="Q672" t="str">
        <f t="shared" si="135"/>
        <v/>
      </c>
      <c r="R672" t="str">
        <f t="shared" si="135"/>
        <v/>
      </c>
      <c r="S672" t="str">
        <f t="shared" si="135"/>
        <v/>
      </c>
      <c r="T672">
        <f t="shared" si="135"/>
        <v>850000</v>
      </c>
      <c r="U672" t="str">
        <f t="shared" si="135"/>
        <v/>
      </c>
    </row>
    <row r="673" spans="1:21" x14ac:dyDescent="0.25">
      <c r="A673" t="str">
        <f>Database!A673</f>
        <v>TBL</v>
      </c>
      <c r="B673" t="str">
        <f>Database!F673</f>
        <v>CAN</v>
      </c>
      <c r="C673">
        <f>Database!G673</f>
        <v>1000000</v>
      </c>
      <c r="D673" t="str">
        <f t="shared" si="134"/>
        <v/>
      </c>
      <c r="E673" t="str">
        <f t="shared" si="134"/>
        <v/>
      </c>
      <c r="F673" t="str">
        <f t="shared" si="134"/>
        <v/>
      </c>
      <c r="G673">
        <f t="shared" si="134"/>
        <v>1000000</v>
      </c>
      <c r="H673" t="str">
        <f t="shared" si="134"/>
        <v/>
      </c>
      <c r="I673" t="str">
        <f t="shared" si="134"/>
        <v/>
      </c>
      <c r="J673" t="str">
        <f t="shared" si="134"/>
        <v/>
      </c>
      <c r="K673" t="str">
        <f t="shared" si="134"/>
        <v/>
      </c>
      <c r="L673" t="str">
        <f t="shared" si="134"/>
        <v/>
      </c>
      <c r="M673" t="str">
        <f t="shared" si="135"/>
        <v/>
      </c>
      <c r="N673" t="str">
        <f t="shared" si="135"/>
        <v/>
      </c>
      <c r="O673" t="str">
        <f t="shared" si="135"/>
        <v/>
      </c>
      <c r="P673" t="str">
        <f t="shared" si="135"/>
        <v/>
      </c>
      <c r="Q673" t="str">
        <f t="shared" si="135"/>
        <v/>
      </c>
      <c r="R673" t="str">
        <f t="shared" si="135"/>
        <v/>
      </c>
      <c r="S673" t="str">
        <f t="shared" si="135"/>
        <v/>
      </c>
      <c r="T673" t="str">
        <f t="shared" si="135"/>
        <v/>
      </c>
      <c r="U673" t="str">
        <f t="shared" si="135"/>
        <v/>
      </c>
    </row>
    <row r="674" spans="1:21" x14ac:dyDescent="0.25">
      <c r="A674" t="str">
        <f>Database!A674</f>
        <v>TBL</v>
      </c>
      <c r="B674" t="str">
        <f>Database!F674</f>
        <v>SVK</v>
      </c>
      <c r="C674">
        <f>Database!G674</f>
        <v>2950000</v>
      </c>
      <c r="D674" t="str">
        <f t="shared" si="134"/>
        <v/>
      </c>
      <c r="E674" t="str">
        <f t="shared" si="134"/>
        <v/>
      </c>
      <c r="F674" t="str">
        <f t="shared" si="134"/>
        <v/>
      </c>
      <c r="G674" t="str">
        <f t="shared" si="134"/>
        <v/>
      </c>
      <c r="H674" t="str">
        <f t="shared" si="134"/>
        <v/>
      </c>
      <c r="I674" t="str">
        <f t="shared" si="134"/>
        <v/>
      </c>
      <c r="J674" t="str">
        <f t="shared" si="134"/>
        <v/>
      </c>
      <c r="K674" t="str">
        <f t="shared" si="134"/>
        <v/>
      </c>
      <c r="L674" t="str">
        <f t="shared" si="134"/>
        <v/>
      </c>
      <c r="M674" t="str">
        <f t="shared" si="135"/>
        <v/>
      </c>
      <c r="N674" t="str">
        <f t="shared" si="135"/>
        <v/>
      </c>
      <c r="O674" t="str">
        <f t="shared" si="135"/>
        <v/>
      </c>
      <c r="P674" t="str">
        <f t="shared" si="135"/>
        <v/>
      </c>
      <c r="Q674">
        <f t="shared" si="135"/>
        <v>2950000</v>
      </c>
      <c r="R674" t="str">
        <f t="shared" si="135"/>
        <v/>
      </c>
      <c r="S674" t="str">
        <f t="shared" si="135"/>
        <v/>
      </c>
      <c r="T674" t="str">
        <f t="shared" si="135"/>
        <v/>
      </c>
      <c r="U674" t="str">
        <f t="shared" si="135"/>
        <v/>
      </c>
    </row>
    <row r="675" spans="1:21" x14ac:dyDescent="0.25">
      <c r="A675" t="str">
        <f>Database!A675</f>
        <v>TBL</v>
      </c>
      <c r="B675" t="str">
        <f>Database!F675</f>
        <v>CAN</v>
      </c>
      <c r="C675">
        <f>Database!G675</f>
        <v>762500</v>
      </c>
      <c r="D675" t="str">
        <f t="shared" si="134"/>
        <v/>
      </c>
      <c r="E675" t="str">
        <f t="shared" si="134"/>
        <v/>
      </c>
      <c r="F675" t="str">
        <f t="shared" si="134"/>
        <v/>
      </c>
      <c r="G675">
        <f t="shared" si="134"/>
        <v>762500</v>
      </c>
      <c r="H675" t="str">
        <f t="shared" si="134"/>
        <v/>
      </c>
      <c r="I675" t="str">
        <f t="shared" si="134"/>
        <v/>
      </c>
      <c r="J675" t="str">
        <f t="shared" si="134"/>
        <v/>
      </c>
      <c r="K675" t="str">
        <f t="shared" si="134"/>
        <v/>
      </c>
      <c r="L675" t="str">
        <f t="shared" si="134"/>
        <v/>
      </c>
      <c r="M675" t="str">
        <f t="shared" si="135"/>
        <v/>
      </c>
      <c r="N675" t="str">
        <f t="shared" si="135"/>
        <v/>
      </c>
      <c r="O675" t="str">
        <f t="shared" si="135"/>
        <v/>
      </c>
      <c r="P675" t="str">
        <f t="shared" si="135"/>
        <v/>
      </c>
      <c r="Q675" t="str">
        <f t="shared" si="135"/>
        <v/>
      </c>
      <c r="R675" t="str">
        <f t="shared" si="135"/>
        <v/>
      </c>
      <c r="S675" t="str">
        <f t="shared" si="135"/>
        <v/>
      </c>
      <c r="T675" t="str">
        <f t="shared" si="135"/>
        <v/>
      </c>
      <c r="U675" t="str">
        <f t="shared" si="135"/>
        <v/>
      </c>
    </row>
    <row r="676" spans="1:21" x14ac:dyDescent="0.25">
      <c r="A676" t="str">
        <f>Database!A676</f>
        <v>TBL</v>
      </c>
      <c r="B676" t="str">
        <f>Database!F676</f>
        <v>USA</v>
      </c>
      <c r="C676">
        <f>Database!G676</f>
        <v>3000000</v>
      </c>
      <c r="D676" t="str">
        <f t="shared" si="134"/>
        <v/>
      </c>
      <c r="E676" t="str">
        <f t="shared" si="134"/>
        <v/>
      </c>
      <c r="F676" t="str">
        <f t="shared" si="134"/>
        <v/>
      </c>
      <c r="G676" t="str">
        <f t="shared" si="134"/>
        <v/>
      </c>
      <c r="H676" t="str">
        <f t="shared" si="134"/>
        <v/>
      </c>
      <c r="I676" t="str">
        <f t="shared" si="134"/>
        <v/>
      </c>
      <c r="J676" t="str">
        <f t="shared" si="134"/>
        <v/>
      </c>
      <c r="K676" t="str">
        <f t="shared" si="134"/>
        <v/>
      </c>
      <c r="L676" t="str">
        <f t="shared" si="134"/>
        <v/>
      </c>
      <c r="M676" t="str">
        <f t="shared" si="135"/>
        <v/>
      </c>
      <c r="N676" t="str">
        <f t="shared" si="135"/>
        <v/>
      </c>
      <c r="O676" t="str">
        <f t="shared" si="135"/>
        <v/>
      </c>
      <c r="P676" t="str">
        <f t="shared" si="135"/>
        <v/>
      </c>
      <c r="Q676" t="str">
        <f t="shared" si="135"/>
        <v/>
      </c>
      <c r="R676" t="str">
        <f t="shared" si="135"/>
        <v/>
      </c>
      <c r="S676" t="str">
        <f t="shared" si="135"/>
        <v/>
      </c>
      <c r="T676">
        <f t="shared" si="135"/>
        <v>3000000</v>
      </c>
      <c r="U676" t="str">
        <f t="shared" si="135"/>
        <v/>
      </c>
    </row>
    <row r="677" spans="1:21" x14ac:dyDescent="0.25">
      <c r="A677" t="str">
        <f>Database!A677</f>
        <v>TBL</v>
      </c>
      <c r="B677" t="str">
        <f>Database!F677</f>
        <v>RUS</v>
      </c>
      <c r="C677">
        <f>Database!G677</f>
        <v>4800000</v>
      </c>
      <c r="D677" t="str">
        <f t="shared" si="134"/>
        <v/>
      </c>
      <c r="E677" t="str">
        <f t="shared" si="134"/>
        <v/>
      </c>
      <c r="F677" t="str">
        <f t="shared" si="134"/>
        <v/>
      </c>
      <c r="G677" t="str">
        <f t="shared" si="134"/>
        <v/>
      </c>
      <c r="H677" t="str">
        <f t="shared" si="134"/>
        <v/>
      </c>
      <c r="I677" t="str">
        <f t="shared" si="134"/>
        <v/>
      </c>
      <c r="J677" t="str">
        <f t="shared" si="134"/>
        <v/>
      </c>
      <c r="K677" t="str">
        <f t="shared" si="134"/>
        <v/>
      </c>
      <c r="L677" t="str">
        <f t="shared" si="134"/>
        <v/>
      </c>
      <c r="M677" t="str">
        <f t="shared" si="135"/>
        <v/>
      </c>
      <c r="N677" t="str">
        <f t="shared" si="135"/>
        <v/>
      </c>
      <c r="O677" t="str">
        <f t="shared" si="135"/>
        <v/>
      </c>
      <c r="P677">
        <f t="shared" si="135"/>
        <v>4800000</v>
      </c>
      <c r="Q677" t="str">
        <f t="shared" si="135"/>
        <v/>
      </c>
      <c r="R677" t="str">
        <f t="shared" si="135"/>
        <v/>
      </c>
      <c r="S677" t="str">
        <f t="shared" si="135"/>
        <v/>
      </c>
      <c r="T677" t="str">
        <f t="shared" si="135"/>
        <v/>
      </c>
      <c r="U677" t="str">
        <f t="shared" si="135"/>
        <v/>
      </c>
    </row>
    <row r="678" spans="1:21" x14ac:dyDescent="0.25">
      <c r="A678" t="str">
        <f>Database!A678</f>
        <v>TBL</v>
      </c>
      <c r="B678" t="str">
        <f>Database!F678</f>
        <v>CAN</v>
      </c>
      <c r="C678">
        <f>Database!G678</f>
        <v>3150000</v>
      </c>
      <c r="D678" t="str">
        <f t="shared" si="134"/>
        <v/>
      </c>
      <c r="E678" t="str">
        <f t="shared" si="134"/>
        <v/>
      </c>
      <c r="F678" t="str">
        <f t="shared" si="134"/>
        <v/>
      </c>
      <c r="G678">
        <f t="shared" si="134"/>
        <v>3150000</v>
      </c>
      <c r="H678" t="str">
        <f t="shared" si="134"/>
        <v/>
      </c>
      <c r="I678" t="str">
        <f t="shared" si="134"/>
        <v/>
      </c>
      <c r="J678" t="str">
        <f t="shared" si="134"/>
        <v/>
      </c>
      <c r="K678" t="str">
        <f t="shared" si="134"/>
        <v/>
      </c>
      <c r="L678" t="str">
        <f t="shared" si="134"/>
        <v/>
      </c>
      <c r="M678" t="str">
        <f t="shared" si="135"/>
        <v/>
      </c>
      <c r="N678" t="str">
        <f t="shared" si="135"/>
        <v/>
      </c>
      <c r="O678" t="str">
        <f t="shared" si="135"/>
        <v/>
      </c>
      <c r="P678" t="str">
        <f t="shared" si="135"/>
        <v/>
      </c>
      <c r="Q678" t="str">
        <f t="shared" si="135"/>
        <v/>
      </c>
      <c r="R678" t="str">
        <f t="shared" si="135"/>
        <v/>
      </c>
      <c r="S678" t="str">
        <f t="shared" si="135"/>
        <v/>
      </c>
      <c r="T678" t="str">
        <f t="shared" si="135"/>
        <v/>
      </c>
      <c r="U678" t="str">
        <f t="shared" si="135"/>
        <v/>
      </c>
    </row>
    <row r="679" spans="1:21" x14ac:dyDescent="0.25">
      <c r="A679" t="str">
        <f>Database!A679</f>
        <v>TBL</v>
      </c>
      <c r="B679" t="str">
        <f>Database!F679</f>
        <v>RUS</v>
      </c>
      <c r="C679">
        <f>Database!G679</f>
        <v>9500000</v>
      </c>
      <c r="D679" t="str">
        <f t="shared" si="134"/>
        <v/>
      </c>
      <c r="E679" t="str">
        <f t="shared" si="134"/>
        <v/>
      </c>
      <c r="F679" t="str">
        <f t="shared" si="134"/>
        <v/>
      </c>
      <c r="G679" t="str">
        <f t="shared" si="134"/>
        <v/>
      </c>
      <c r="H679" t="str">
        <f t="shared" si="134"/>
        <v/>
      </c>
      <c r="I679" t="str">
        <f t="shared" si="134"/>
        <v/>
      </c>
      <c r="J679" t="str">
        <f t="shared" si="134"/>
        <v/>
      </c>
      <c r="K679" t="str">
        <f t="shared" si="134"/>
        <v/>
      </c>
      <c r="L679" t="str">
        <f t="shared" si="134"/>
        <v/>
      </c>
      <c r="M679" t="str">
        <f t="shared" si="135"/>
        <v/>
      </c>
      <c r="N679" t="str">
        <f t="shared" si="135"/>
        <v/>
      </c>
      <c r="O679" t="str">
        <f t="shared" si="135"/>
        <v/>
      </c>
      <c r="P679">
        <f t="shared" si="135"/>
        <v>9500000</v>
      </c>
      <c r="Q679" t="str">
        <f t="shared" si="135"/>
        <v/>
      </c>
      <c r="R679" t="str">
        <f t="shared" si="135"/>
        <v/>
      </c>
      <c r="S679" t="str">
        <f t="shared" si="135"/>
        <v/>
      </c>
      <c r="T679" t="str">
        <f t="shared" si="135"/>
        <v/>
      </c>
      <c r="U679" t="str">
        <f t="shared" si="135"/>
        <v/>
      </c>
    </row>
    <row r="680" spans="1:21" x14ac:dyDescent="0.25">
      <c r="A680" t="str">
        <f>Database!A680</f>
        <v>TBL</v>
      </c>
      <c r="B680" t="str">
        <f>Database!F680</f>
        <v>USA</v>
      </c>
      <c r="C680">
        <f>Database!G680</f>
        <v>1000000</v>
      </c>
      <c r="D680" t="str">
        <f t="shared" si="134"/>
        <v/>
      </c>
      <c r="E680" t="str">
        <f t="shared" si="134"/>
        <v/>
      </c>
      <c r="F680" t="str">
        <f t="shared" si="134"/>
        <v/>
      </c>
      <c r="G680" t="str">
        <f t="shared" si="134"/>
        <v/>
      </c>
      <c r="H680" t="str">
        <f t="shared" si="134"/>
        <v/>
      </c>
      <c r="I680" t="str">
        <f t="shared" si="134"/>
        <v/>
      </c>
      <c r="J680" t="str">
        <f t="shared" si="134"/>
        <v/>
      </c>
      <c r="K680" t="str">
        <f t="shared" si="134"/>
        <v/>
      </c>
      <c r="L680" t="str">
        <f t="shared" si="134"/>
        <v/>
      </c>
      <c r="M680" t="str">
        <f t="shared" si="135"/>
        <v/>
      </c>
      <c r="N680" t="str">
        <f t="shared" si="135"/>
        <v/>
      </c>
      <c r="O680" t="str">
        <f t="shared" si="135"/>
        <v/>
      </c>
      <c r="P680" t="str">
        <f t="shared" si="135"/>
        <v/>
      </c>
      <c r="Q680" t="str">
        <f t="shared" si="135"/>
        <v/>
      </c>
      <c r="R680" t="str">
        <f t="shared" si="135"/>
        <v/>
      </c>
      <c r="S680" t="str">
        <f t="shared" si="135"/>
        <v/>
      </c>
      <c r="T680">
        <f t="shared" si="135"/>
        <v>1000000</v>
      </c>
      <c r="U680" t="str">
        <f t="shared" si="135"/>
        <v/>
      </c>
    </row>
    <row r="681" spans="1:21" x14ac:dyDescent="0.25">
      <c r="A681" t="str">
        <f>Database!A681</f>
        <v>TBL</v>
      </c>
      <c r="B681" t="str">
        <f>Database!F681</f>
        <v>CAN</v>
      </c>
      <c r="C681">
        <f>Database!G681</f>
        <v>2550000</v>
      </c>
      <c r="D681" t="str">
        <f t="shared" si="134"/>
        <v/>
      </c>
      <c r="E681" t="str">
        <f t="shared" si="134"/>
        <v/>
      </c>
      <c r="F681" t="str">
        <f t="shared" si="134"/>
        <v/>
      </c>
      <c r="G681">
        <f t="shared" si="134"/>
        <v>2550000</v>
      </c>
      <c r="H681" t="str">
        <f t="shared" si="134"/>
        <v/>
      </c>
      <c r="I681" t="str">
        <f t="shared" si="134"/>
        <v/>
      </c>
      <c r="J681" t="str">
        <f t="shared" si="134"/>
        <v/>
      </c>
      <c r="K681" t="str">
        <f t="shared" si="134"/>
        <v/>
      </c>
      <c r="L681" t="str">
        <f t="shared" si="134"/>
        <v/>
      </c>
      <c r="M681" t="str">
        <f t="shared" si="135"/>
        <v/>
      </c>
      <c r="N681" t="str">
        <f t="shared" si="135"/>
        <v/>
      </c>
      <c r="O681" t="str">
        <f t="shared" si="135"/>
        <v/>
      </c>
      <c r="P681" t="str">
        <f t="shared" si="135"/>
        <v/>
      </c>
      <c r="Q681" t="str">
        <f t="shared" si="135"/>
        <v/>
      </c>
      <c r="R681" t="str">
        <f t="shared" si="135"/>
        <v/>
      </c>
      <c r="S681" t="str">
        <f t="shared" si="135"/>
        <v/>
      </c>
      <c r="T681" t="str">
        <f t="shared" si="135"/>
        <v/>
      </c>
      <c r="U681" t="str">
        <f t="shared" si="135"/>
        <v/>
      </c>
    </row>
    <row r="682" spans="1:21" x14ac:dyDescent="0.25">
      <c r="A682" t="str">
        <f>Database!A682</f>
        <v>TBL</v>
      </c>
      <c r="B682" t="str">
        <f>Database!F682</f>
        <v>FRA</v>
      </c>
      <c r="C682">
        <f>Database!G682</f>
        <v>1000000</v>
      </c>
      <c r="D682" t="str">
        <f t="shared" ref="D682:L691" si="136">IF($B682=D$1,$C682,"")</f>
        <v/>
      </c>
      <c r="E682" t="str">
        <f t="shared" si="136"/>
        <v/>
      </c>
      <c r="F682" t="str">
        <f t="shared" si="136"/>
        <v/>
      </c>
      <c r="G682" t="str">
        <f t="shared" si="136"/>
        <v/>
      </c>
      <c r="H682" t="str">
        <f t="shared" si="136"/>
        <v/>
      </c>
      <c r="I682" t="str">
        <f t="shared" si="136"/>
        <v/>
      </c>
      <c r="J682" t="str">
        <f t="shared" si="136"/>
        <v/>
      </c>
      <c r="K682" t="str">
        <f t="shared" si="136"/>
        <v/>
      </c>
      <c r="L682" t="str">
        <f t="shared" si="136"/>
        <v/>
      </c>
      <c r="M682">
        <f t="shared" ref="M682:U691" si="137">IF($B682=M$1,$C682,"")</f>
        <v>1000000</v>
      </c>
      <c r="N682" t="str">
        <f t="shared" si="137"/>
        <v/>
      </c>
      <c r="O682" t="str">
        <f t="shared" si="137"/>
        <v/>
      </c>
      <c r="P682" t="str">
        <f t="shared" si="137"/>
        <v/>
      </c>
      <c r="Q682" t="str">
        <f t="shared" si="137"/>
        <v/>
      </c>
      <c r="R682" t="str">
        <f t="shared" si="137"/>
        <v/>
      </c>
      <c r="S682" t="str">
        <f t="shared" si="137"/>
        <v/>
      </c>
      <c r="T682" t="str">
        <f t="shared" si="137"/>
        <v/>
      </c>
      <c r="U682" t="str">
        <f t="shared" si="137"/>
        <v/>
      </c>
    </row>
    <row r="683" spans="1:21" x14ac:dyDescent="0.25">
      <c r="A683" t="str">
        <f>Database!A683</f>
        <v>TBL</v>
      </c>
      <c r="B683" t="str">
        <f>Database!F683</f>
        <v>USA</v>
      </c>
      <c r="C683">
        <f>Database!G683</f>
        <v>1125000</v>
      </c>
      <c r="D683" t="str">
        <f t="shared" si="136"/>
        <v/>
      </c>
      <c r="E683" t="str">
        <f t="shared" si="136"/>
        <v/>
      </c>
      <c r="F683" t="str">
        <f t="shared" si="136"/>
        <v/>
      </c>
      <c r="G683" t="str">
        <f t="shared" si="136"/>
        <v/>
      </c>
      <c r="H683" t="str">
        <f t="shared" si="136"/>
        <v/>
      </c>
      <c r="I683" t="str">
        <f t="shared" si="136"/>
        <v/>
      </c>
      <c r="J683" t="str">
        <f t="shared" si="136"/>
        <v/>
      </c>
      <c r="K683" t="str">
        <f t="shared" si="136"/>
        <v/>
      </c>
      <c r="L683" t="str">
        <f t="shared" si="136"/>
        <v/>
      </c>
      <c r="M683" t="str">
        <f t="shared" si="137"/>
        <v/>
      </c>
      <c r="N683" t="str">
        <f t="shared" si="137"/>
        <v/>
      </c>
      <c r="O683" t="str">
        <f t="shared" si="137"/>
        <v/>
      </c>
      <c r="P683" t="str">
        <f t="shared" si="137"/>
        <v/>
      </c>
      <c r="Q683" t="str">
        <f t="shared" si="137"/>
        <v/>
      </c>
      <c r="R683" t="str">
        <f t="shared" si="137"/>
        <v/>
      </c>
      <c r="S683" t="str">
        <f t="shared" si="137"/>
        <v/>
      </c>
      <c r="T683">
        <f t="shared" si="137"/>
        <v>1125000</v>
      </c>
      <c r="U683" t="str">
        <f t="shared" si="137"/>
        <v/>
      </c>
    </row>
    <row r="684" spans="1:21" x14ac:dyDescent="0.25">
      <c r="A684" t="str">
        <f>Database!A684</f>
        <v>TBL</v>
      </c>
      <c r="B684" t="str">
        <f>Database!F684</f>
        <v>CAN</v>
      </c>
      <c r="C684">
        <f>Database!G684</f>
        <v>8500000</v>
      </c>
      <c r="D684" t="str">
        <f t="shared" si="136"/>
        <v/>
      </c>
      <c r="E684" t="str">
        <f t="shared" si="136"/>
        <v/>
      </c>
      <c r="F684" t="str">
        <f t="shared" si="136"/>
        <v/>
      </c>
      <c r="G684">
        <f t="shared" si="136"/>
        <v>8500000</v>
      </c>
      <c r="H684" t="str">
        <f t="shared" si="136"/>
        <v/>
      </c>
      <c r="I684" t="str">
        <f t="shared" si="136"/>
        <v/>
      </c>
      <c r="J684" t="str">
        <f t="shared" si="136"/>
        <v/>
      </c>
      <c r="K684" t="str">
        <f t="shared" si="136"/>
        <v/>
      </c>
      <c r="L684" t="str">
        <f t="shared" si="136"/>
        <v/>
      </c>
      <c r="M684" t="str">
        <f t="shared" si="137"/>
        <v/>
      </c>
      <c r="N684" t="str">
        <f t="shared" si="137"/>
        <v/>
      </c>
      <c r="O684" t="str">
        <f t="shared" si="137"/>
        <v/>
      </c>
      <c r="P684" t="str">
        <f t="shared" si="137"/>
        <v/>
      </c>
      <c r="Q684" t="str">
        <f t="shared" si="137"/>
        <v/>
      </c>
      <c r="R684" t="str">
        <f t="shared" si="137"/>
        <v/>
      </c>
      <c r="S684" t="str">
        <f t="shared" si="137"/>
        <v/>
      </c>
      <c r="T684" t="str">
        <f t="shared" si="137"/>
        <v/>
      </c>
      <c r="U684" t="str">
        <f t="shared" si="137"/>
        <v/>
      </c>
    </row>
    <row r="685" spans="1:21" x14ac:dyDescent="0.25">
      <c r="A685" t="str">
        <f>Database!A685</f>
        <v>TBL</v>
      </c>
      <c r="B685" t="str">
        <f>Database!F685</f>
        <v>CAN</v>
      </c>
      <c r="C685">
        <f>Database!G685</f>
        <v>750000</v>
      </c>
      <c r="D685" t="str">
        <f t="shared" si="136"/>
        <v/>
      </c>
      <c r="E685" t="str">
        <f t="shared" si="136"/>
        <v/>
      </c>
      <c r="F685" t="str">
        <f t="shared" si="136"/>
        <v/>
      </c>
      <c r="G685">
        <f t="shared" si="136"/>
        <v>750000</v>
      </c>
      <c r="H685" t="str">
        <f t="shared" si="136"/>
        <v/>
      </c>
      <c r="I685" t="str">
        <f t="shared" si="136"/>
        <v/>
      </c>
      <c r="J685" t="str">
        <f t="shared" si="136"/>
        <v/>
      </c>
      <c r="K685" t="str">
        <f t="shared" si="136"/>
        <v/>
      </c>
      <c r="L685" t="str">
        <f t="shared" si="136"/>
        <v/>
      </c>
      <c r="M685" t="str">
        <f t="shared" si="137"/>
        <v/>
      </c>
      <c r="N685" t="str">
        <f t="shared" si="137"/>
        <v/>
      </c>
      <c r="O685" t="str">
        <f t="shared" si="137"/>
        <v/>
      </c>
      <c r="P685" t="str">
        <f t="shared" si="137"/>
        <v/>
      </c>
      <c r="Q685" t="str">
        <f t="shared" si="137"/>
        <v/>
      </c>
      <c r="R685" t="str">
        <f t="shared" si="137"/>
        <v/>
      </c>
      <c r="S685" t="str">
        <f t="shared" si="137"/>
        <v/>
      </c>
      <c r="T685" t="str">
        <f t="shared" si="137"/>
        <v/>
      </c>
      <c r="U685" t="str">
        <f t="shared" si="137"/>
        <v/>
      </c>
    </row>
    <row r="686" spans="1:21" x14ac:dyDescent="0.25">
      <c r="A686" t="str">
        <f>Database!A686</f>
        <v>TBL</v>
      </c>
      <c r="B686" t="str">
        <f>Database!F686</f>
        <v>SWE</v>
      </c>
      <c r="C686">
        <f>Database!G686</f>
        <v>7875000</v>
      </c>
      <c r="D686" t="str">
        <f t="shared" si="136"/>
        <v/>
      </c>
      <c r="E686" t="str">
        <f t="shared" si="136"/>
        <v/>
      </c>
      <c r="F686" t="str">
        <f t="shared" si="136"/>
        <v/>
      </c>
      <c r="G686" t="str">
        <f t="shared" si="136"/>
        <v/>
      </c>
      <c r="H686" t="str">
        <f t="shared" si="136"/>
        <v/>
      </c>
      <c r="I686" t="str">
        <f t="shared" si="136"/>
        <v/>
      </c>
      <c r="J686" t="str">
        <f t="shared" si="136"/>
        <v/>
      </c>
      <c r="K686" t="str">
        <f t="shared" si="136"/>
        <v/>
      </c>
      <c r="L686" t="str">
        <f t="shared" si="136"/>
        <v/>
      </c>
      <c r="M686" t="str">
        <f t="shared" si="137"/>
        <v/>
      </c>
      <c r="N686" t="str">
        <f t="shared" si="137"/>
        <v/>
      </c>
      <c r="O686" t="str">
        <f t="shared" si="137"/>
        <v/>
      </c>
      <c r="P686" t="str">
        <f t="shared" si="137"/>
        <v/>
      </c>
      <c r="Q686" t="str">
        <f t="shared" si="137"/>
        <v/>
      </c>
      <c r="R686" t="str">
        <f t="shared" si="137"/>
        <v/>
      </c>
      <c r="S686">
        <f t="shared" si="137"/>
        <v>7875000</v>
      </c>
      <c r="T686" t="str">
        <f t="shared" si="137"/>
        <v/>
      </c>
      <c r="U686" t="str">
        <f t="shared" si="137"/>
        <v/>
      </c>
    </row>
    <row r="687" spans="1:21" x14ac:dyDescent="0.25">
      <c r="A687" t="str">
        <f>Database!A687</f>
        <v>TBL</v>
      </c>
      <c r="B687" t="str">
        <f>Database!F687</f>
        <v>RUS</v>
      </c>
      <c r="C687">
        <f>Database!G687</f>
        <v>2500000</v>
      </c>
      <c r="D687" t="str">
        <f t="shared" si="136"/>
        <v/>
      </c>
      <c r="E687" t="str">
        <f t="shared" si="136"/>
        <v/>
      </c>
      <c r="F687" t="str">
        <f t="shared" si="136"/>
        <v/>
      </c>
      <c r="G687" t="str">
        <f t="shared" si="136"/>
        <v/>
      </c>
      <c r="H687" t="str">
        <f t="shared" si="136"/>
        <v/>
      </c>
      <c r="I687" t="str">
        <f t="shared" si="136"/>
        <v/>
      </c>
      <c r="J687" t="str">
        <f t="shared" si="136"/>
        <v/>
      </c>
      <c r="K687" t="str">
        <f t="shared" si="136"/>
        <v/>
      </c>
      <c r="L687" t="str">
        <f t="shared" si="136"/>
        <v/>
      </c>
      <c r="M687" t="str">
        <f t="shared" si="137"/>
        <v/>
      </c>
      <c r="N687" t="str">
        <f t="shared" si="137"/>
        <v/>
      </c>
      <c r="O687" t="str">
        <f t="shared" si="137"/>
        <v/>
      </c>
      <c r="P687">
        <f t="shared" si="137"/>
        <v>2500000</v>
      </c>
      <c r="Q687" t="str">
        <f t="shared" si="137"/>
        <v/>
      </c>
      <c r="R687" t="str">
        <f t="shared" si="137"/>
        <v/>
      </c>
      <c r="S687" t="str">
        <f t="shared" si="137"/>
        <v/>
      </c>
      <c r="T687" t="str">
        <f t="shared" si="137"/>
        <v/>
      </c>
      <c r="U687" t="str">
        <f t="shared" si="137"/>
        <v/>
      </c>
    </row>
    <row r="688" spans="1:21" x14ac:dyDescent="0.25">
      <c r="A688" t="str">
        <f>Database!A688</f>
        <v>TBL</v>
      </c>
      <c r="B688" t="str">
        <f>Database!F688</f>
        <v>USA</v>
      </c>
      <c r="C688">
        <f>Database!G688</f>
        <v>850000</v>
      </c>
      <c r="D688" t="str">
        <f t="shared" si="136"/>
        <v/>
      </c>
      <c r="E688" t="str">
        <f t="shared" si="136"/>
        <v/>
      </c>
      <c r="F688" t="str">
        <f t="shared" si="136"/>
        <v/>
      </c>
      <c r="G688" t="str">
        <f t="shared" si="136"/>
        <v/>
      </c>
      <c r="H688" t="str">
        <f t="shared" si="136"/>
        <v/>
      </c>
      <c r="I688" t="str">
        <f t="shared" si="136"/>
        <v/>
      </c>
      <c r="J688" t="str">
        <f t="shared" si="136"/>
        <v/>
      </c>
      <c r="K688" t="str">
        <f t="shared" si="136"/>
        <v/>
      </c>
      <c r="L688" t="str">
        <f t="shared" si="136"/>
        <v/>
      </c>
      <c r="M688" t="str">
        <f t="shared" si="137"/>
        <v/>
      </c>
      <c r="N688" t="str">
        <f t="shared" si="137"/>
        <v/>
      </c>
      <c r="O688" t="str">
        <f t="shared" si="137"/>
        <v/>
      </c>
      <c r="P688" t="str">
        <f t="shared" si="137"/>
        <v/>
      </c>
      <c r="Q688" t="str">
        <f t="shared" si="137"/>
        <v/>
      </c>
      <c r="R688" t="str">
        <f t="shared" si="137"/>
        <v/>
      </c>
      <c r="S688" t="str">
        <f t="shared" si="137"/>
        <v/>
      </c>
      <c r="T688">
        <f t="shared" si="137"/>
        <v>850000</v>
      </c>
      <c r="U688" t="str">
        <f t="shared" si="137"/>
        <v/>
      </c>
    </row>
    <row r="689" spans="1:21" x14ac:dyDescent="0.25">
      <c r="A689" t="str">
        <f>Database!A689</f>
        <v>TOR</v>
      </c>
      <c r="B689" t="str">
        <f>Database!F689</f>
        <v>USA</v>
      </c>
      <c r="C689">
        <f>Database!G689</f>
        <v>750000</v>
      </c>
      <c r="D689" t="str">
        <f t="shared" si="136"/>
        <v/>
      </c>
      <c r="E689" t="str">
        <f t="shared" si="136"/>
        <v/>
      </c>
      <c r="F689" t="str">
        <f t="shared" si="136"/>
        <v/>
      </c>
      <c r="G689" t="str">
        <f t="shared" si="136"/>
        <v/>
      </c>
      <c r="H689" t="str">
        <f t="shared" si="136"/>
        <v/>
      </c>
      <c r="I689" t="str">
        <f t="shared" si="136"/>
        <v/>
      </c>
      <c r="J689" t="str">
        <f t="shared" si="136"/>
        <v/>
      </c>
      <c r="K689" t="str">
        <f t="shared" si="136"/>
        <v/>
      </c>
      <c r="L689" t="str">
        <f t="shared" si="136"/>
        <v/>
      </c>
      <c r="M689" t="str">
        <f t="shared" si="137"/>
        <v/>
      </c>
      <c r="N689" t="str">
        <f t="shared" si="137"/>
        <v/>
      </c>
      <c r="O689" t="str">
        <f t="shared" si="137"/>
        <v/>
      </c>
      <c r="P689" t="str">
        <f t="shared" si="137"/>
        <v/>
      </c>
      <c r="Q689" t="str">
        <f t="shared" si="137"/>
        <v/>
      </c>
      <c r="R689" t="str">
        <f t="shared" si="137"/>
        <v/>
      </c>
      <c r="S689" t="str">
        <f t="shared" si="137"/>
        <v/>
      </c>
      <c r="T689">
        <f t="shared" si="137"/>
        <v>750000</v>
      </c>
      <c r="U689" t="str">
        <f t="shared" si="137"/>
        <v/>
      </c>
    </row>
    <row r="690" spans="1:21" x14ac:dyDescent="0.25">
      <c r="A690" t="str">
        <f>Database!A690</f>
        <v>TOR</v>
      </c>
      <c r="B690" t="str">
        <f>Database!F690</f>
        <v>CAN</v>
      </c>
      <c r="C690">
        <f>Database!G690</f>
        <v>3500000</v>
      </c>
      <c r="D690" t="str">
        <f t="shared" si="136"/>
        <v/>
      </c>
      <c r="E690" t="str">
        <f t="shared" si="136"/>
        <v/>
      </c>
      <c r="F690" t="str">
        <f t="shared" si="136"/>
        <v/>
      </c>
      <c r="G690">
        <f t="shared" si="136"/>
        <v>3500000</v>
      </c>
      <c r="H690" t="str">
        <f t="shared" si="136"/>
        <v/>
      </c>
      <c r="I690" t="str">
        <f t="shared" si="136"/>
        <v/>
      </c>
      <c r="J690" t="str">
        <f t="shared" si="136"/>
        <v/>
      </c>
      <c r="K690" t="str">
        <f t="shared" si="136"/>
        <v/>
      </c>
      <c r="L690" t="str">
        <f t="shared" si="136"/>
        <v/>
      </c>
      <c r="M690" t="str">
        <f t="shared" si="137"/>
        <v/>
      </c>
      <c r="N690" t="str">
        <f t="shared" si="137"/>
        <v/>
      </c>
      <c r="O690" t="str">
        <f t="shared" si="137"/>
        <v/>
      </c>
      <c r="P690" t="str">
        <f t="shared" si="137"/>
        <v/>
      </c>
      <c r="Q690" t="str">
        <f t="shared" si="137"/>
        <v/>
      </c>
      <c r="R690" t="str">
        <f t="shared" si="137"/>
        <v/>
      </c>
      <c r="S690" t="str">
        <f t="shared" si="137"/>
        <v/>
      </c>
      <c r="T690" t="str">
        <f t="shared" si="137"/>
        <v/>
      </c>
      <c r="U690" t="str">
        <f t="shared" si="137"/>
        <v/>
      </c>
    </row>
    <row r="691" spans="1:21" x14ac:dyDescent="0.25">
      <c r="A691" t="str">
        <f>Database!A691</f>
        <v>TOR</v>
      </c>
      <c r="B691" t="str">
        <f>Database!F691</f>
        <v>USA</v>
      </c>
      <c r="C691">
        <f>Database!G691</f>
        <v>11640250</v>
      </c>
      <c r="D691" t="str">
        <f t="shared" si="136"/>
        <v/>
      </c>
      <c r="E691" t="str">
        <f t="shared" si="136"/>
        <v/>
      </c>
      <c r="F691" t="str">
        <f t="shared" si="136"/>
        <v/>
      </c>
      <c r="G691" t="str">
        <f t="shared" si="136"/>
        <v/>
      </c>
      <c r="H691" t="str">
        <f t="shared" si="136"/>
        <v/>
      </c>
      <c r="I691" t="str">
        <f t="shared" si="136"/>
        <v/>
      </c>
      <c r="J691" t="str">
        <f t="shared" si="136"/>
        <v/>
      </c>
      <c r="K691" t="str">
        <f t="shared" si="136"/>
        <v/>
      </c>
      <c r="L691" t="str">
        <f t="shared" si="136"/>
        <v/>
      </c>
      <c r="M691" t="str">
        <f t="shared" si="137"/>
        <v/>
      </c>
      <c r="N691" t="str">
        <f t="shared" si="137"/>
        <v/>
      </c>
      <c r="O691" t="str">
        <f t="shared" si="137"/>
        <v/>
      </c>
      <c r="P691" t="str">
        <f t="shared" si="137"/>
        <v/>
      </c>
      <c r="Q691" t="str">
        <f t="shared" si="137"/>
        <v/>
      </c>
      <c r="R691" t="str">
        <f t="shared" si="137"/>
        <v/>
      </c>
      <c r="S691" t="str">
        <f t="shared" si="137"/>
        <v/>
      </c>
      <c r="T691">
        <f t="shared" si="137"/>
        <v>11640250</v>
      </c>
      <c r="U691" t="str">
        <f t="shared" si="137"/>
        <v/>
      </c>
    </row>
    <row r="692" spans="1:21" x14ac:dyDescent="0.25">
      <c r="A692" t="str">
        <f>Database!A692</f>
        <v>TOR</v>
      </c>
      <c r="B692" t="str">
        <f>Database!F692</f>
        <v>SWE</v>
      </c>
      <c r="C692">
        <f>Database!G692</f>
        <v>2100000</v>
      </c>
      <c r="D692" t="str">
        <f t="shared" ref="D692:L701" si="138">IF($B692=D$1,$C692,"")</f>
        <v/>
      </c>
      <c r="E692" t="str">
        <f t="shared" si="138"/>
        <v/>
      </c>
      <c r="F692" t="str">
        <f t="shared" si="138"/>
        <v/>
      </c>
      <c r="G692" t="str">
        <f t="shared" si="138"/>
        <v/>
      </c>
      <c r="H692" t="str">
        <f t="shared" si="138"/>
        <v/>
      </c>
      <c r="I692" t="str">
        <f t="shared" si="138"/>
        <v/>
      </c>
      <c r="J692" t="str">
        <f t="shared" si="138"/>
        <v/>
      </c>
      <c r="K692" t="str">
        <f t="shared" si="138"/>
        <v/>
      </c>
      <c r="L692" t="str">
        <f t="shared" si="138"/>
        <v/>
      </c>
      <c r="M692" t="str">
        <f t="shared" ref="M692:U701" si="139">IF($B692=M$1,$C692,"")</f>
        <v/>
      </c>
      <c r="N692" t="str">
        <f t="shared" si="139"/>
        <v/>
      </c>
      <c r="O692" t="str">
        <f t="shared" si="139"/>
        <v/>
      </c>
      <c r="P692" t="str">
        <f t="shared" si="139"/>
        <v/>
      </c>
      <c r="Q692" t="str">
        <f t="shared" si="139"/>
        <v/>
      </c>
      <c r="R692" t="str">
        <f t="shared" si="139"/>
        <v/>
      </c>
      <c r="S692">
        <f t="shared" si="139"/>
        <v>2100000</v>
      </c>
      <c r="T692" t="str">
        <f t="shared" si="139"/>
        <v/>
      </c>
      <c r="U692" t="str">
        <f t="shared" si="139"/>
        <v/>
      </c>
    </row>
    <row r="693" spans="1:21" x14ac:dyDescent="0.25">
      <c r="A693" t="str">
        <f>Database!A693</f>
        <v>TOR</v>
      </c>
      <c r="B693" t="str">
        <f>Database!F693</f>
        <v>CZE</v>
      </c>
      <c r="C693">
        <f>Database!G693</f>
        <v>1500000</v>
      </c>
      <c r="D693" t="str">
        <f t="shared" si="138"/>
        <v/>
      </c>
      <c r="E693" t="str">
        <f t="shared" si="138"/>
        <v/>
      </c>
      <c r="F693" t="str">
        <f t="shared" si="138"/>
        <v/>
      </c>
      <c r="G693" t="str">
        <f t="shared" si="138"/>
        <v/>
      </c>
      <c r="H693" t="str">
        <f t="shared" si="138"/>
        <v/>
      </c>
      <c r="I693">
        <f t="shared" si="138"/>
        <v>1500000</v>
      </c>
      <c r="J693" t="str">
        <f t="shared" si="138"/>
        <v/>
      </c>
      <c r="K693" t="str">
        <f t="shared" si="138"/>
        <v/>
      </c>
      <c r="L693" t="str">
        <f t="shared" si="138"/>
        <v/>
      </c>
      <c r="M693" t="str">
        <f t="shared" si="139"/>
        <v/>
      </c>
      <c r="N693" t="str">
        <f t="shared" si="139"/>
        <v/>
      </c>
      <c r="O693" t="str">
        <f t="shared" si="139"/>
        <v/>
      </c>
      <c r="P693" t="str">
        <f t="shared" si="139"/>
        <v/>
      </c>
      <c r="Q693" t="str">
        <f t="shared" si="139"/>
        <v/>
      </c>
      <c r="R693" t="str">
        <f t="shared" si="139"/>
        <v/>
      </c>
      <c r="S693" t="str">
        <f t="shared" si="139"/>
        <v/>
      </c>
      <c r="T693" t="str">
        <f t="shared" si="139"/>
        <v/>
      </c>
      <c r="U693" t="str">
        <f t="shared" si="139"/>
        <v/>
      </c>
    </row>
    <row r="694" spans="1:21" x14ac:dyDescent="0.25">
      <c r="A694" t="str">
        <f>Database!A694</f>
        <v>TOR</v>
      </c>
      <c r="B694" t="str">
        <f>Database!F694</f>
        <v>SWE</v>
      </c>
      <c r="C694">
        <f>Database!G694</f>
        <v>750000</v>
      </c>
      <c r="D694" t="str">
        <f t="shared" si="138"/>
        <v/>
      </c>
      <c r="E694" t="str">
        <f t="shared" si="138"/>
        <v/>
      </c>
      <c r="F694" t="str">
        <f t="shared" si="138"/>
        <v/>
      </c>
      <c r="G694" t="str">
        <f t="shared" si="138"/>
        <v/>
      </c>
      <c r="H694" t="str">
        <f t="shared" si="138"/>
        <v/>
      </c>
      <c r="I694" t="str">
        <f t="shared" si="138"/>
        <v/>
      </c>
      <c r="J694" t="str">
        <f t="shared" si="138"/>
        <v/>
      </c>
      <c r="K694" t="str">
        <f t="shared" si="138"/>
        <v/>
      </c>
      <c r="L694" t="str">
        <f t="shared" si="138"/>
        <v/>
      </c>
      <c r="M694" t="str">
        <f t="shared" si="139"/>
        <v/>
      </c>
      <c r="N694" t="str">
        <f t="shared" si="139"/>
        <v/>
      </c>
      <c r="O694" t="str">
        <f t="shared" si="139"/>
        <v/>
      </c>
      <c r="P694" t="str">
        <f t="shared" si="139"/>
        <v/>
      </c>
      <c r="Q694" t="str">
        <f t="shared" si="139"/>
        <v/>
      </c>
      <c r="R694" t="str">
        <f t="shared" si="139"/>
        <v/>
      </c>
      <c r="S694">
        <f t="shared" si="139"/>
        <v>750000</v>
      </c>
      <c r="T694" t="str">
        <f t="shared" si="139"/>
        <v/>
      </c>
      <c r="U694" t="str">
        <f t="shared" si="139"/>
        <v/>
      </c>
    </row>
    <row r="695" spans="1:21" x14ac:dyDescent="0.25">
      <c r="A695" t="str">
        <f>Database!A695</f>
        <v>TOR</v>
      </c>
      <c r="B695" t="str">
        <f>Database!F695</f>
        <v>RUS</v>
      </c>
      <c r="C695">
        <f>Database!G695</f>
        <v>1800000</v>
      </c>
      <c r="D695" t="str">
        <f t="shared" si="138"/>
        <v/>
      </c>
      <c r="E695" t="str">
        <f t="shared" si="138"/>
        <v/>
      </c>
      <c r="F695" t="str">
        <f t="shared" si="138"/>
        <v/>
      </c>
      <c r="G695" t="str">
        <f t="shared" si="138"/>
        <v/>
      </c>
      <c r="H695" t="str">
        <f t="shared" si="138"/>
        <v/>
      </c>
      <c r="I695" t="str">
        <f t="shared" si="138"/>
        <v/>
      </c>
      <c r="J695" t="str">
        <f t="shared" si="138"/>
        <v/>
      </c>
      <c r="K695" t="str">
        <f t="shared" si="138"/>
        <v/>
      </c>
      <c r="L695" t="str">
        <f t="shared" si="138"/>
        <v/>
      </c>
      <c r="M695" t="str">
        <f t="shared" si="139"/>
        <v/>
      </c>
      <c r="N695" t="str">
        <f t="shared" si="139"/>
        <v/>
      </c>
      <c r="O695" t="str">
        <f t="shared" si="139"/>
        <v/>
      </c>
      <c r="P695">
        <f t="shared" si="139"/>
        <v>1800000</v>
      </c>
      <c r="Q695" t="str">
        <f t="shared" si="139"/>
        <v/>
      </c>
      <c r="R695" t="str">
        <f t="shared" si="139"/>
        <v/>
      </c>
      <c r="S695" t="str">
        <f t="shared" si="139"/>
        <v/>
      </c>
      <c r="T695" t="str">
        <f t="shared" si="139"/>
        <v/>
      </c>
      <c r="U695" t="str">
        <f t="shared" si="139"/>
        <v/>
      </c>
    </row>
    <row r="696" spans="1:21" x14ac:dyDescent="0.25">
      <c r="A696" t="str">
        <f>Database!A696</f>
        <v>TOR</v>
      </c>
      <c r="B696" t="str">
        <f>Database!F696</f>
        <v>CAN</v>
      </c>
      <c r="C696">
        <f>Database!G696</f>
        <v>5625000</v>
      </c>
      <c r="D696" t="str">
        <f t="shared" si="138"/>
        <v/>
      </c>
      <c r="E696" t="str">
        <f t="shared" si="138"/>
        <v/>
      </c>
      <c r="F696" t="str">
        <f t="shared" si="138"/>
        <v/>
      </c>
      <c r="G696">
        <f t="shared" si="138"/>
        <v>5625000</v>
      </c>
      <c r="H696" t="str">
        <f t="shared" si="138"/>
        <v/>
      </c>
      <c r="I696" t="str">
        <f t="shared" si="138"/>
        <v/>
      </c>
      <c r="J696" t="str">
        <f t="shared" si="138"/>
        <v/>
      </c>
      <c r="K696" t="str">
        <f t="shared" si="138"/>
        <v/>
      </c>
      <c r="L696" t="str">
        <f t="shared" si="138"/>
        <v/>
      </c>
      <c r="M696" t="str">
        <f t="shared" si="139"/>
        <v/>
      </c>
      <c r="N696" t="str">
        <f t="shared" si="139"/>
        <v/>
      </c>
      <c r="O696" t="str">
        <f t="shared" si="139"/>
        <v/>
      </c>
      <c r="P696" t="str">
        <f t="shared" si="139"/>
        <v/>
      </c>
      <c r="Q696" t="str">
        <f t="shared" si="139"/>
        <v/>
      </c>
      <c r="R696" t="str">
        <f t="shared" si="139"/>
        <v/>
      </c>
      <c r="S696" t="str">
        <f t="shared" si="139"/>
        <v/>
      </c>
      <c r="T696" t="str">
        <f t="shared" si="139"/>
        <v/>
      </c>
      <c r="U696" t="str">
        <f t="shared" si="139"/>
        <v/>
      </c>
    </row>
    <row r="697" spans="1:21" x14ac:dyDescent="0.25">
      <c r="A697" t="str">
        <f>Database!A697</f>
        <v>TOR</v>
      </c>
      <c r="B697" t="str">
        <f>Database!F697</f>
        <v>USA</v>
      </c>
      <c r="C697">
        <f>Database!G697</f>
        <v>750000</v>
      </c>
      <c r="D697" t="str">
        <f t="shared" si="138"/>
        <v/>
      </c>
      <c r="E697" t="str">
        <f t="shared" si="138"/>
        <v/>
      </c>
      <c r="F697" t="str">
        <f t="shared" si="138"/>
        <v/>
      </c>
      <c r="G697" t="str">
        <f t="shared" si="138"/>
        <v/>
      </c>
      <c r="H697" t="str">
        <f t="shared" si="138"/>
        <v/>
      </c>
      <c r="I697" t="str">
        <f t="shared" si="138"/>
        <v/>
      </c>
      <c r="J697" t="str">
        <f t="shared" si="138"/>
        <v/>
      </c>
      <c r="K697" t="str">
        <f t="shared" si="138"/>
        <v/>
      </c>
      <c r="L697" t="str">
        <f t="shared" si="138"/>
        <v/>
      </c>
      <c r="M697" t="str">
        <f t="shared" si="139"/>
        <v/>
      </c>
      <c r="N697" t="str">
        <f t="shared" si="139"/>
        <v/>
      </c>
      <c r="O697" t="str">
        <f t="shared" si="139"/>
        <v/>
      </c>
      <c r="P697" t="str">
        <f t="shared" si="139"/>
        <v/>
      </c>
      <c r="Q697" t="str">
        <f t="shared" si="139"/>
        <v/>
      </c>
      <c r="R697" t="str">
        <f t="shared" si="139"/>
        <v/>
      </c>
      <c r="S697" t="str">
        <f t="shared" si="139"/>
        <v/>
      </c>
      <c r="T697">
        <f t="shared" si="139"/>
        <v>750000</v>
      </c>
      <c r="U697" t="str">
        <f t="shared" si="139"/>
        <v/>
      </c>
    </row>
    <row r="698" spans="1:21" x14ac:dyDescent="0.25">
      <c r="A698" t="str">
        <f>Database!A698</f>
        <v>TOR</v>
      </c>
      <c r="B698" t="str">
        <f>Database!F698</f>
        <v>CAN</v>
      </c>
      <c r="C698">
        <f>Database!G698</f>
        <v>11000000</v>
      </c>
      <c r="D698" t="str">
        <f t="shared" si="138"/>
        <v/>
      </c>
      <c r="E698" t="str">
        <f t="shared" si="138"/>
        <v/>
      </c>
      <c r="F698" t="str">
        <f t="shared" si="138"/>
        <v/>
      </c>
      <c r="G698">
        <f t="shared" si="138"/>
        <v>11000000</v>
      </c>
      <c r="H698" t="str">
        <f t="shared" si="138"/>
        <v/>
      </c>
      <c r="I698" t="str">
        <f t="shared" si="138"/>
        <v/>
      </c>
      <c r="J698" t="str">
        <f t="shared" si="138"/>
        <v/>
      </c>
      <c r="K698" t="str">
        <f t="shared" si="138"/>
        <v/>
      </c>
      <c r="L698" t="str">
        <f t="shared" si="138"/>
        <v/>
      </c>
      <c r="M698" t="str">
        <f t="shared" si="139"/>
        <v/>
      </c>
      <c r="N698" t="str">
        <f t="shared" si="139"/>
        <v/>
      </c>
      <c r="O698" t="str">
        <f t="shared" si="139"/>
        <v/>
      </c>
      <c r="P698" t="str">
        <f t="shared" si="139"/>
        <v/>
      </c>
      <c r="Q698" t="str">
        <f t="shared" si="139"/>
        <v/>
      </c>
      <c r="R698" t="str">
        <f t="shared" si="139"/>
        <v/>
      </c>
      <c r="S698" t="str">
        <f t="shared" si="139"/>
        <v/>
      </c>
      <c r="T698" t="str">
        <f t="shared" si="139"/>
        <v/>
      </c>
      <c r="U698" t="str">
        <f t="shared" si="139"/>
        <v/>
      </c>
    </row>
    <row r="699" spans="1:21" x14ac:dyDescent="0.25">
      <c r="A699" t="str">
        <f>Database!A699</f>
        <v>TOR</v>
      </c>
      <c r="B699" t="str">
        <f>Database!F699</f>
        <v>CAN</v>
      </c>
      <c r="C699">
        <f>Database!G699</f>
        <v>750000</v>
      </c>
      <c r="D699" t="str">
        <f t="shared" si="138"/>
        <v/>
      </c>
      <c r="E699" t="str">
        <f t="shared" si="138"/>
        <v/>
      </c>
      <c r="F699" t="str">
        <f t="shared" si="138"/>
        <v/>
      </c>
      <c r="G699">
        <f t="shared" si="138"/>
        <v>750000</v>
      </c>
      <c r="H699" t="str">
        <f t="shared" si="138"/>
        <v/>
      </c>
      <c r="I699" t="str">
        <f t="shared" si="138"/>
        <v/>
      </c>
      <c r="J699" t="str">
        <f t="shared" si="138"/>
        <v/>
      </c>
      <c r="K699" t="str">
        <f t="shared" si="138"/>
        <v/>
      </c>
      <c r="L699" t="str">
        <f t="shared" si="138"/>
        <v/>
      </c>
      <c r="M699" t="str">
        <f t="shared" si="139"/>
        <v/>
      </c>
      <c r="N699" t="str">
        <f t="shared" si="139"/>
        <v/>
      </c>
      <c r="O699" t="str">
        <f t="shared" si="139"/>
        <v/>
      </c>
      <c r="P699" t="str">
        <f t="shared" si="139"/>
        <v/>
      </c>
      <c r="Q699" t="str">
        <f t="shared" si="139"/>
        <v/>
      </c>
      <c r="R699" t="str">
        <f t="shared" si="139"/>
        <v/>
      </c>
      <c r="S699" t="str">
        <f t="shared" si="139"/>
        <v/>
      </c>
      <c r="T699" t="str">
        <f t="shared" si="139"/>
        <v/>
      </c>
      <c r="U699" t="str">
        <f t="shared" si="139"/>
        <v/>
      </c>
    </row>
    <row r="700" spans="1:21" x14ac:dyDescent="0.25">
      <c r="A700" t="str">
        <f>Database!A700</f>
        <v>TOR</v>
      </c>
      <c r="B700" t="str">
        <f>Database!F700</f>
        <v>USA</v>
      </c>
      <c r="C700">
        <f>Database!G700</f>
        <v>2000000</v>
      </c>
      <c r="D700" t="str">
        <f t="shared" si="138"/>
        <v/>
      </c>
      <c r="E700" t="str">
        <f t="shared" si="138"/>
        <v/>
      </c>
      <c r="F700" t="str">
        <f t="shared" si="138"/>
        <v/>
      </c>
      <c r="G700" t="str">
        <f t="shared" si="138"/>
        <v/>
      </c>
      <c r="H700" t="str">
        <f t="shared" si="138"/>
        <v/>
      </c>
      <c r="I700" t="str">
        <f t="shared" si="138"/>
        <v/>
      </c>
      <c r="J700" t="str">
        <f t="shared" si="138"/>
        <v/>
      </c>
      <c r="K700" t="str">
        <f t="shared" si="138"/>
        <v/>
      </c>
      <c r="L700" t="str">
        <f t="shared" si="138"/>
        <v/>
      </c>
      <c r="M700" t="str">
        <f t="shared" si="139"/>
        <v/>
      </c>
      <c r="N700" t="str">
        <f t="shared" si="139"/>
        <v/>
      </c>
      <c r="O700" t="str">
        <f t="shared" si="139"/>
        <v/>
      </c>
      <c r="P700" t="str">
        <f t="shared" si="139"/>
        <v/>
      </c>
      <c r="Q700" t="str">
        <f t="shared" si="139"/>
        <v/>
      </c>
      <c r="R700" t="str">
        <f t="shared" si="139"/>
        <v/>
      </c>
      <c r="S700" t="str">
        <f t="shared" si="139"/>
        <v/>
      </c>
      <c r="T700">
        <f t="shared" si="139"/>
        <v>2000000</v>
      </c>
      <c r="U700" t="str">
        <f t="shared" si="139"/>
        <v/>
      </c>
    </row>
    <row r="701" spans="1:21" x14ac:dyDescent="0.25">
      <c r="A701" t="str">
        <f>Database!A701</f>
        <v>TOR</v>
      </c>
      <c r="B701" t="str">
        <f>Database!F701</f>
        <v>CAN</v>
      </c>
      <c r="C701">
        <f>Database!G701</f>
        <v>762500</v>
      </c>
      <c r="D701" t="str">
        <f t="shared" si="138"/>
        <v/>
      </c>
      <c r="E701" t="str">
        <f t="shared" si="138"/>
        <v/>
      </c>
      <c r="F701" t="str">
        <f t="shared" si="138"/>
        <v/>
      </c>
      <c r="G701">
        <f t="shared" si="138"/>
        <v>762500</v>
      </c>
      <c r="H701" t="str">
        <f t="shared" si="138"/>
        <v/>
      </c>
      <c r="I701" t="str">
        <f t="shared" si="138"/>
        <v/>
      </c>
      <c r="J701" t="str">
        <f t="shared" si="138"/>
        <v/>
      </c>
      <c r="K701" t="str">
        <f t="shared" si="138"/>
        <v/>
      </c>
      <c r="L701" t="str">
        <f t="shared" si="138"/>
        <v/>
      </c>
      <c r="M701" t="str">
        <f t="shared" si="139"/>
        <v/>
      </c>
      <c r="N701" t="str">
        <f t="shared" si="139"/>
        <v/>
      </c>
      <c r="O701" t="str">
        <f t="shared" si="139"/>
        <v/>
      </c>
      <c r="P701" t="str">
        <f t="shared" si="139"/>
        <v/>
      </c>
      <c r="Q701" t="str">
        <f t="shared" si="139"/>
        <v/>
      </c>
      <c r="R701" t="str">
        <f t="shared" si="139"/>
        <v/>
      </c>
      <c r="S701" t="str">
        <f t="shared" si="139"/>
        <v/>
      </c>
      <c r="T701" t="str">
        <f t="shared" si="139"/>
        <v/>
      </c>
      <c r="U701" t="str">
        <f t="shared" si="139"/>
        <v/>
      </c>
    </row>
    <row r="702" spans="1:21" x14ac:dyDescent="0.25">
      <c r="A702" t="str">
        <f>Database!A702</f>
        <v>TOR</v>
      </c>
      <c r="B702" t="str">
        <f>Database!F702</f>
        <v>CAN</v>
      </c>
      <c r="C702">
        <f>Database!G702</f>
        <v>800000</v>
      </c>
      <c r="D702" t="str">
        <f t="shared" ref="D702:L711" si="140">IF($B702=D$1,$C702,"")</f>
        <v/>
      </c>
      <c r="E702" t="str">
        <f t="shared" si="140"/>
        <v/>
      </c>
      <c r="F702" t="str">
        <f t="shared" si="140"/>
        <v/>
      </c>
      <c r="G702">
        <f t="shared" si="140"/>
        <v>800000</v>
      </c>
      <c r="H702" t="str">
        <f t="shared" si="140"/>
        <v/>
      </c>
      <c r="I702" t="str">
        <f t="shared" si="140"/>
        <v/>
      </c>
      <c r="J702" t="str">
        <f t="shared" si="140"/>
        <v/>
      </c>
      <c r="K702" t="str">
        <f t="shared" si="140"/>
        <v/>
      </c>
      <c r="L702" t="str">
        <f t="shared" si="140"/>
        <v/>
      </c>
      <c r="M702" t="str">
        <f t="shared" ref="M702:U711" si="141">IF($B702=M$1,$C702,"")</f>
        <v/>
      </c>
      <c r="N702" t="str">
        <f t="shared" si="141"/>
        <v/>
      </c>
      <c r="O702" t="str">
        <f t="shared" si="141"/>
        <v/>
      </c>
      <c r="P702" t="str">
        <f t="shared" si="141"/>
        <v/>
      </c>
      <c r="Q702" t="str">
        <f t="shared" si="141"/>
        <v/>
      </c>
      <c r="R702" t="str">
        <f t="shared" si="141"/>
        <v/>
      </c>
      <c r="S702" t="str">
        <f t="shared" si="141"/>
        <v/>
      </c>
      <c r="T702" t="str">
        <f t="shared" si="141"/>
        <v/>
      </c>
      <c r="U702" t="str">
        <f t="shared" si="141"/>
        <v/>
      </c>
    </row>
    <row r="703" spans="1:21" x14ac:dyDescent="0.25">
      <c r="A703" t="str">
        <f>Database!A703</f>
        <v>TOR</v>
      </c>
      <c r="B703" t="str">
        <f>Database!F703</f>
        <v>CAN</v>
      </c>
      <c r="C703">
        <f>Database!G703</f>
        <v>950000</v>
      </c>
      <c r="D703" t="str">
        <f t="shared" si="140"/>
        <v/>
      </c>
      <c r="E703" t="str">
        <f t="shared" si="140"/>
        <v/>
      </c>
      <c r="F703" t="str">
        <f t="shared" si="140"/>
        <v/>
      </c>
      <c r="G703">
        <f t="shared" si="140"/>
        <v>950000</v>
      </c>
      <c r="H703" t="str">
        <f t="shared" si="140"/>
        <v/>
      </c>
      <c r="I703" t="str">
        <f t="shared" si="140"/>
        <v/>
      </c>
      <c r="J703" t="str">
        <f t="shared" si="140"/>
        <v/>
      </c>
      <c r="K703" t="str">
        <f t="shared" si="140"/>
        <v/>
      </c>
      <c r="L703" t="str">
        <f t="shared" si="140"/>
        <v/>
      </c>
      <c r="M703" t="str">
        <f t="shared" si="141"/>
        <v/>
      </c>
      <c r="N703" t="str">
        <f t="shared" si="141"/>
        <v/>
      </c>
      <c r="O703" t="str">
        <f t="shared" si="141"/>
        <v/>
      </c>
      <c r="P703" t="str">
        <f t="shared" si="141"/>
        <v/>
      </c>
      <c r="Q703" t="str">
        <f t="shared" si="141"/>
        <v/>
      </c>
      <c r="R703" t="str">
        <f t="shared" si="141"/>
        <v/>
      </c>
      <c r="S703" t="str">
        <f t="shared" si="141"/>
        <v/>
      </c>
      <c r="T703" t="str">
        <f t="shared" si="141"/>
        <v/>
      </c>
      <c r="U703" t="str">
        <f t="shared" si="141"/>
        <v/>
      </c>
    </row>
    <row r="704" spans="1:21" x14ac:dyDescent="0.25">
      <c r="A704" t="str">
        <f>Database!A704</f>
        <v>TOR</v>
      </c>
      <c r="B704" t="str">
        <f>Database!F704</f>
        <v>CAN</v>
      </c>
      <c r="C704">
        <f>Database!G704</f>
        <v>10903000</v>
      </c>
      <c r="D704" t="str">
        <f t="shared" si="140"/>
        <v/>
      </c>
      <c r="E704" t="str">
        <f t="shared" si="140"/>
        <v/>
      </c>
      <c r="F704" t="str">
        <f t="shared" si="140"/>
        <v/>
      </c>
      <c r="G704">
        <f t="shared" si="140"/>
        <v>10903000</v>
      </c>
      <c r="H704" t="str">
        <f t="shared" si="140"/>
        <v/>
      </c>
      <c r="I704" t="str">
        <f t="shared" si="140"/>
        <v/>
      </c>
      <c r="J704" t="str">
        <f t="shared" si="140"/>
        <v/>
      </c>
      <c r="K704" t="str">
        <f t="shared" si="140"/>
        <v/>
      </c>
      <c r="L704" t="str">
        <f t="shared" si="140"/>
        <v/>
      </c>
      <c r="M704" t="str">
        <f t="shared" si="141"/>
        <v/>
      </c>
      <c r="N704" t="str">
        <f t="shared" si="141"/>
        <v/>
      </c>
      <c r="O704" t="str">
        <f t="shared" si="141"/>
        <v/>
      </c>
      <c r="P704" t="str">
        <f t="shared" si="141"/>
        <v/>
      </c>
      <c r="Q704" t="str">
        <f t="shared" si="141"/>
        <v/>
      </c>
      <c r="R704" t="str">
        <f t="shared" si="141"/>
        <v/>
      </c>
      <c r="S704" t="str">
        <f t="shared" si="141"/>
        <v/>
      </c>
      <c r="T704" t="str">
        <f t="shared" si="141"/>
        <v/>
      </c>
      <c r="U704" t="str">
        <f t="shared" si="141"/>
        <v/>
      </c>
    </row>
    <row r="705" spans="1:21" x14ac:dyDescent="0.25">
      <c r="A705" t="str">
        <f>Database!A705</f>
        <v>TOR</v>
      </c>
      <c r="B705" t="str">
        <f>Database!F705</f>
        <v>CAN</v>
      </c>
      <c r="C705">
        <f>Database!G705</f>
        <v>7500000</v>
      </c>
      <c r="D705" t="str">
        <f t="shared" si="140"/>
        <v/>
      </c>
      <c r="E705" t="str">
        <f t="shared" si="140"/>
        <v/>
      </c>
      <c r="F705" t="str">
        <f t="shared" si="140"/>
        <v/>
      </c>
      <c r="G705">
        <f t="shared" si="140"/>
        <v>7500000</v>
      </c>
      <c r="H705" t="str">
        <f t="shared" si="140"/>
        <v/>
      </c>
      <c r="I705" t="str">
        <f t="shared" si="140"/>
        <v/>
      </c>
      <c r="J705" t="str">
        <f t="shared" si="140"/>
        <v/>
      </c>
      <c r="K705" t="str">
        <f t="shared" si="140"/>
        <v/>
      </c>
      <c r="L705" t="str">
        <f t="shared" si="140"/>
        <v/>
      </c>
      <c r="M705" t="str">
        <f t="shared" si="141"/>
        <v/>
      </c>
      <c r="N705" t="str">
        <f t="shared" si="141"/>
        <v/>
      </c>
      <c r="O705" t="str">
        <f t="shared" si="141"/>
        <v/>
      </c>
      <c r="P705" t="str">
        <f t="shared" si="141"/>
        <v/>
      </c>
      <c r="Q705" t="str">
        <f t="shared" si="141"/>
        <v/>
      </c>
      <c r="R705" t="str">
        <f t="shared" si="141"/>
        <v/>
      </c>
      <c r="S705" t="str">
        <f t="shared" si="141"/>
        <v/>
      </c>
      <c r="T705" t="str">
        <f t="shared" si="141"/>
        <v/>
      </c>
      <c r="U705" t="str">
        <f t="shared" si="141"/>
        <v/>
      </c>
    </row>
    <row r="706" spans="1:21" x14ac:dyDescent="0.25">
      <c r="A706" t="str">
        <f>Database!A706</f>
        <v>TOR</v>
      </c>
      <c r="B706" t="str">
        <f>Database!F706</f>
        <v>USA</v>
      </c>
      <c r="C706">
        <f>Database!G706</f>
        <v>850000</v>
      </c>
      <c r="D706" t="str">
        <f t="shared" si="140"/>
        <v/>
      </c>
      <c r="E706" t="str">
        <f t="shared" si="140"/>
        <v/>
      </c>
      <c r="F706" t="str">
        <f t="shared" si="140"/>
        <v/>
      </c>
      <c r="G706" t="str">
        <f t="shared" si="140"/>
        <v/>
      </c>
      <c r="H706" t="str">
        <f t="shared" si="140"/>
        <v/>
      </c>
      <c r="I706" t="str">
        <f t="shared" si="140"/>
        <v/>
      </c>
      <c r="J706" t="str">
        <f t="shared" si="140"/>
        <v/>
      </c>
      <c r="K706" t="str">
        <f t="shared" si="140"/>
        <v/>
      </c>
      <c r="L706" t="str">
        <f t="shared" si="140"/>
        <v/>
      </c>
      <c r="M706" t="str">
        <f t="shared" si="141"/>
        <v/>
      </c>
      <c r="N706" t="str">
        <f t="shared" si="141"/>
        <v/>
      </c>
      <c r="O706" t="str">
        <f t="shared" si="141"/>
        <v/>
      </c>
      <c r="P706" t="str">
        <f t="shared" si="141"/>
        <v/>
      </c>
      <c r="Q706" t="str">
        <f t="shared" si="141"/>
        <v/>
      </c>
      <c r="R706" t="str">
        <f t="shared" si="141"/>
        <v/>
      </c>
      <c r="S706" t="str">
        <f t="shared" si="141"/>
        <v/>
      </c>
      <c r="T706">
        <f t="shared" si="141"/>
        <v>850000</v>
      </c>
      <c r="U706" t="str">
        <f t="shared" si="141"/>
        <v/>
      </c>
    </row>
    <row r="707" spans="1:21" x14ac:dyDescent="0.25">
      <c r="A707" t="str">
        <f>Database!A707</f>
        <v>TOR</v>
      </c>
      <c r="B707" t="str">
        <f>Database!F707</f>
        <v>CAN</v>
      </c>
      <c r="C707">
        <f>Database!G707</f>
        <v>1000000</v>
      </c>
      <c r="D707" t="str">
        <f t="shared" si="140"/>
        <v/>
      </c>
      <c r="E707" t="str">
        <f t="shared" si="140"/>
        <v/>
      </c>
      <c r="F707" t="str">
        <f t="shared" si="140"/>
        <v/>
      </c>
      <c r="G707">
        <f t="shared" si="140"/>
        <v>1000000</v>
      </c>
      <c r="H707" t="str">
        <f t="shared" si="140"/>
        <v/>
      </c>
      <c r="I707" t="str">
        <f t="shared" si="140"/>
        <v/>
      </c>
      <c r="J707" t="str">
        <f t="shared" si="140"/>
        <v/>
      </c>
      <c r="K707" t="str">
        <f t="shared" si="140"/>
        <v/>
      </c>
      <c r="L707" t="str">
        <f t="shared" si="140"/>
        <v/>
      </c>
      <c r="M707" t="str">
        <f t="shared" si="141"/>
        <v/>
      </c>
      <c r="N707" t="str">
        <f t="shared" si="141"/>
        <v/>
      </c>
      <c r="O707" t="str">
        <f t="shared" si="141"/>
        <v/>
      </c>
      <c r="P707" t="str">
        <f t="shared" si="141"/>
        <v/>
      </c>
      <c r="Q707" t="str">
        <f t="shared" si="141"/>
        <v/>
      </c>
      <c r="R707" t="str">
        <f t="shared" si="141"/>
        <v/>
      </c>
      <c r="S707" t="str">
        <f t="shared" si="141"/>
        <v/>
      </c>
      <c r="T707" t="str">
        <f t="shared" si="141"/>
        <v/>
      </c>
      <c r="U707" t="str">
        <f t="shared" si="141"/>
        <v/>
      </c>
    </row>
    <row r="708" spans="1:21" x14ac:dyDescent="0.25">
      <c r="A708" t="str">
        <f>Database!A708</f>
        <v>TOR</v>
      </c>
      <c r="B708" t="str">
        <f>Database!F708</f>
        <v>SWE</v>
      </c>
      <c r="C708">
        <f>Database!G708</f>
        <v>2250000</v>
      </c>
      <c r="D708" t="str">
        <f t="shared" si="140"/>
        <v/>
      </c>
      <c r="E708" t="str">
        <f t="shared" si="140"/>
        <v/>
      </c>
      <c r="F708" t="str">
        <f t="shared" si="140"/>
        <v/>
      </c>
      <c r="G708" t="str">
        <f t="shared" si="140"/>
        <v/>
      </c>
      <c r="H708" t="str">
        <f t="shared" si="140"/>
        <v/>
      </c>
      <c r="I708" t="str">
        <f t="shared" si="140"/>
        <v/>
      </c>
      <c r="J708" t="str">
        <f t="shared" si="140"/>
        <v/>
      </c>
      <c r="K708" t="str">
        <f t="shared" si="140"/>
        <v/>
      </c>
      <c r="L708" t="str">
        <f t="shared" si="140"/>
        <v/>
      </c>
      <c r="M708" t="str">
        <f t="shared" si="141"/>
        <v/>
      </c>
      <c r="N708" t="str">
        <f t="shared" si="141"/>
        <v/>
      </c>
      <c r="O708" t="str">
        <f t="shared" si="141"/>
        <v/>
      </c>
      <c r="P708" t="str">
        <f t="shared" si="141"/>
        <v/>
      </c>
      <c r="Q708" t="str">
        <f t="shared" si="141"/>
        <v/>
      </c>
      <c r="R708" t="str">
        <f t="shared" si="141"/>
        <v/>
      </c>
      <c r="S708">
        <f t="shared" si="141"/>
        <v>2250000</v>
      </c>
      <c r="T708" t="str">
        <f t="shared" si="141"/>
        <v/>
      </c>
      <c r="U708" t="str">
        <f t="shared" si="141"/>
        <v/>
      </c>
    </row>
    <row r="709" spans="1:21" x14ac:dyDescent="0.25">
      <c r="A709" t="str">
        <f>Database!A709</f>
        <v>TOR</v>
      </c>
      <c r="B709" t="str">
        <f>Database!F709</f>
        <v>SWE</v>
      </c>
      <c r="C709">
        <f>Database!G709</f>
        <v>1400000</v>
      </c>
      <c r="D709" t="str">
        <f t="shared" si="140"/>
        <v/>
      </c>
      <c r="E709" t="str">
        <f t="shared" si="140"/>
        <v/>
      </c>
      <c r="F709" t="str">
        <f t="shared" si="140"/>
        <v/>
      </c>
      <c r="G709" t="str">
        <f t="shared" si="140"/>
        <v/>
      </c>
      <c r="H709" t="str">
        <f t="shared" si="140"/>
        <v/>
      </c>
      <c r="I709" t="str">
        <f t="shared" si="140"/>
        <v/>
      </c>
      <c r="J709" t="str">
        <f t="shared" si="140"/>
        <v/>
      </c>
      <c r="K709" t="str">
        <f t="shared" si="140"/>
        <v/>
      </c>
      <c r="L709" t="str">
        <f t="shared" si="140"/>
        <v/>
      </c>
      <c r="M709" t="str">
        <f t="shared" si="141"/>
        <v/>
      </c>
      <c r="N709" t="str">
        <f t="shared" si="141"/>
        <v/>
      </c>
      <c r="O709" t="str">
        <f t="shared" si="141"/>
        <v/>
      </c>
      <c r="P709" t="str">
        <f t="shared" si="141"/>
        <v/>
      </c>
      <c r="Q709" t="str">
        <f t="shared" si="141"/>
        <v/>
      </c>
      <c r="R709" t="str">
        <f t="shared" si="141"/>
        <v/>
      </c>
      <c r="S709">
        <f t="shared" si="141"/>
        <v>1400000</v>
      </c>
      <c r="T709" t="str">
        <f t="shared" si="141"/>
        <v/>
      </c>
      <c r="U709" t="str">
        <f t="shared" si="141"/>
        <v/>
      </c>
    </row>
    <row r="710" spans="1:21" x14ac:dyDescent="0.25">
      <c r="A710" t="str">
        <f>Database!A710</f>
        <v>TOR</v>
      </c>
      <c r="B710" t="str">
        <f>Database!F710</f>
        <v>CAN</v>
      </c>
      <c r="C710">
        <f>Database!G710</f>
        <v>5000000</v>
      </c>
      <c r="D710" t="str">
        <f t="shared" si="140"/>
        <v/>
      </c>
      <c r="E710" t="str">
        <f t="shared" si="140"/>
        <v/>
      </c>
      <c r="F710" t="str">
        <f t="shared" si="140"/>
        <v/>
      </c>
      <c r="G710">
        <f t="shared" si="140"/>
        <v>5000000</v>
      </c>
      <c r="H710" t="str">
        <f t="shared" si="140"/>
        <v/>
      </c>
      <c r="I710" t="str">
        <f t="shared" si="140"/>
        <v/>
      </c>
      <c r="J710" t="str">
        <f t="shared" si="140"/>
        <v/>
      </c>
      <c r="K710" t="str">
        <f t="shared" si="140"/>
        <v/>
      </c>
      <c r="L710" t="str">
        <f t="shared" si="140"/>
        <v/>
      </c>
      <c r="M710" t="str">
        <f t="shared" si="141"/>
        <v/>
      </c>
      <c r="N710" t="str">
        <f t="shared" si="141"/>
        <v/>
      </c>
      <c r="O710" t="str">
        <f t="shared" si="141"/>
        <v/>
      </c>
      <c r="P710" t="str">
        <f t="shared" si="141"/>
        <v/>
      </c>
      <c r="Q710" t="str">
        <f t="shared" si="141"/>
        <v/>
      </c>
      <c r="R710" t="str">
        <f t="shared" si="141"/>
        <v/>
      </c>
      <c r="S710" t="str">
        <f t="shared" si="141"/>
        <v/>
      </c>
      <c r="T710" t="str">
        <f t="shared" si="141"/>
        <v/>
      </c>
      <c r="U710" t="str">
        <f t="shared" si="141"/>
        <v/>
      </c>
    </row>
    <row r="711" spans="1:21" x14ac:dyDescent="0.25">
      <c r="A711" t="str">
        <f>Database!A711</f>
        <v>TOR</v>
      </c>
      <c r="B711" t="str">
        <f>Database!F711</f>
        <v>CAN</v>
      </c>
      <c r="C711">
        <f>Database!G711</f>
        <v>750000</v>
      </c>
      <c r="D711" t="str">
        <f t="shared" si="140"/>
        <v/>
      </c>
      <c r="E711" t="str">
        <f t="shared" si="140"/>
        <v/>
      </c>
      <c r="F711" t="str">
        <f t="shared" si="140"/>
        <v/>
      </c>
      <c r="G711">
        <f t="shared" si="140"/>
        <v>750000</v>
      </c>
      <c r="H711" t="str">
        <f t="shared" si="140"/>
        <v/>
      </c>
      <c r="I711" t="str">
        <f t="shared" si="140"/>
        <v/>
      </c>
      <c r="J711" t="str">
        <f t="shared" si="140"/>
        <v/>
      </c>
      <c r="K711" t="str">
        <f t="shared" si="140"/>
        <v/>
      </c>
      <c r="L711" t="str">
        <f t="shared" si="140"/>
        <v/>
      </c>
      <c r="M711" t="str">
        <f t="shared" si="141"/>
        <v/>
      </c>
      <c r="N711" t="str">
        <f t="shared" si="141"/>
        <v/>
      </c>
      <c r="O711" t="str">
        <f t="shared" si="141"/>
        <v/>
      </c>
      <c r="P711" t="str">
        <f t="shared" si="141"/>
        <v/>
      </c>
      <c r="Q711" t="str">
        <f t="shared" si="141"/>
        <v/>
      </c>
      <c r="R711" t="str">
        <f t="shared" si="141"/>
        <v/>
      </c>
      <c r="S711" t="str">
        <f t="shared" si="141"/>
        <v/>
      </c>
      <c r="T711" t="str">
        <f t="shared" si="141"/>
        <v/>
      </c>
      <c r="U711" t="str">
        <f t="shared" si="141"/>
        <v/>
      </c>
    </row>
    <row r="712" spans="1:21" x14ac:dyDescent="0.25">
      <c r="A712" t="str">
        <f>Database!A712</f>
        <v>TOR</v>
      </c>
      <c r="B712" t="str">
        <f>Database!F712</f>
        <v>CAN</v>
      </c>
      <c r="C712">
        <f>Database!G712</f>
        <v>900000</v>
      </c>
      <c r="D712" t="str">
        <f t="shared" ref="D712:L721" si="142">IF($B712=D$1,$C712,"")</f>
        <v/>
      </c>
      <c r="E712" t="str">
        <f t="shared" si="142"/>
        <v/>
      </c>
      <c r="F712" t="str">
        <f t="shared" si="142"/>
        <v/>
      </c>
      <c r="G712">
        <f t="shared" si="142"/>
        <v>900000</v>
      </c>
      <c r="H712" t="str">
        <f t="shared" si="142"/>
        <v/>
      </c>
      <c r="I712" t="str">
        <f t="shared" si="142"/>
        <v/>
      </c>
      <c r="J712" t="str">
        <f t="shared" si="142"/>
        <v/>
      </c>
      <c r="K712" t="str">
        <f t="shared" si="142"/>
        <v/>
      </c>
      <c r="L712" t="str">
        <f t="shared" si="142"/>
        <v/>
      </c>
      <c r="M712" t="str">
        <f t="shared" ref="M712:U721" si="143">IF($B712=M$1,$C712,"")</f>
        <v/>
      </c>
      <c r="N712" t="str">
        <f t="shared" si="143"/>
        <v/>
      </c>
      <c r="O712" t="str">
        <f t="shared" si="143"/>
        <v/>
      </c>
      <c r="P712" t="str">
        <f t="shared" si="143"/>
        <v/>
      </c>
      <c r="Q712" t="str">
        <f t="shared" si="143"/>
        <v/>
      </c>
      <c r="R712" t="str">
        <f t="shared" si="143"/>
        <v/>
      </c>
      <c r="S712" t="str">
        <f t="shared" si="143"/>
        <v/>
      </c>
      <c r="T712" t="str">
        <f t="shared" si="143"/>
        <v/>
      </c>
      <c r="U712" t="str">
        <f t="shared" si="143"/>
        <v/>
      </c>
    </row>
    <row r="713" spans="1:21" x14ac:dyDescent="0.25">
      <c r="A713" t="str">
        <f>Database!A713</f>
        <v>TOR</v>
      </c>
      <c r="B713" t="str">
        <f>Database!F713</f>
        <v>SWE</v>
      </c>
      <c r="C713">
        <f>Database!G713</f>
        <v>6962366</v>
      </c>
      <c r="D713" t="str">
        <f t="shared" si="142"/>
        <v/>
      </c>
      <c r="E713" t="str">
        <f t="shared" si="142"/>
        <v/>
      </c>
      <c r="F713" t="str">
        <f t="shared" si="142"/>
        <v/>
      </c>
      <c r="G713" t="str">
        <f t="shared" si="142"/>
        <v/>
      </c>
      <c r="H713" t="str">
        <f t="shared" si="142"/>
        <v/>
      </c>
      <c r="I713" t="str">
        <f t="shared" si="142"/>
        <v/>
      </c>
      <c r="J713" t="str">
        <f t="shared" si="142"/>
        <v/>
      </c>
      <c r="K713" t="str">
        <f t="shared" si="142"/>
        <v/>
      </c>
      <c r="L713" t="str">
        <f t="shared" si="142"/>
        <v/>
      </c>
      <c r="M713" t="str">
        <f t="shared" si="143"/>
        <v/>
      </c>
      <c r="N713" t="str">
        <f t="shared" si="143"/>
        <v/>
      </c>
      <c r="O713" t="str">
        <f t="shared" si="143"/>
        <v/>
      </c>
      <c r="P713" t="str">
        <f t="shared" si="143"/>
        <v/>
      </c>
      <c r="Q713" t="str">
        <f t="shared" si="143"/>
        <v/>
      </c>
      <c r="R713" t="str">
        <f t="shared" si="143"/>
        <v/>
      </c>
      <c r="S713">
        <f t="shared" si="143"/>
        <v>6962366</v>
      </c>
      <c r="T713" t="str">
        <f t="shared" si="143"/>
        <v/>
      </c>
      <c r="U713" t="str">
        <f t="shared" si="143"/>
        <v/>
      </c>
    </row>
    <row r="714" spans="1:21" x14ac:dyDescent="0.25">
      <c r="A714" t="str">
        <f>Database!A714</f>
        <v>VAN</v>
      </c>
      <c r="B714" t="str">
        <f>Database!F714</f>
        <v>RUS</v>
      </c>
      <c r="C714">
        <f>Database!G714</f>
        <v>950000</v>
      </c>
      <c r="D714" t="str">
        <f t="shared" si="142"/>
        <v/>
      </c>
      <c r="E714" t="str">
        <f t="shared" si="142"/>
        <v/>
      </c>
      <c r="F714" t="str">
        <f t="shared" si="142"/>
        <v/>
      </c>
      <c r="G714" t="str">
        <f t="shared" si="142"/>
        <v/>
      </c>
      <c r="H714" t="str">
        <f t="shared" si="142"/>
        <v/>
      </c>
      <c r="I714" t="str">
        <f t="shared" si="142"/>
        <v/>
      </c>
      <c r="J714" t="str">
        <f t="shared" si="142"/>
        <v/>
      </c>
      <c r="K714" t="str">
        <f t="shared" si="142"/>
        <v/>
      </c>
      <c r="L714" t="str">
        <f t="shared" si="142"/>
        <v/>
      </c>
      <c r="M714" t="str">
        <f t="shared" si="143"/>
        <v/>
      </c>
      <c r="N714" t="str">
        <f t="shared" si="143"/>
        <v/>
      </c>
      <c r="O714" t="str">
        <f t="shared" si="143"/>
        <v/>
      </c>
      <c r="P714">
        <f t="shared" si="143"/>
        <v>950000</v>
      </c>
      <c r="Q714" t="str">
        <f t="shared" si="143"/>
        <v/>
      </c>
      <c r="R714" t="str">
        <f t="shared" si="143"/>
        <v/>
      </c>
      <c r="S714" t="str">
        <f t="shared" si="143"/>
        <v/>
      </c>
      <c r="T714" t="str">
        <f t="shared" si="143"/>
        <v/>
      </c>
      <c r="U714" t="str">
        <f t="shared" si="143"/>
        <v/>
      </c>
    </row>
    <row r="715" spans="1:21" x14ac:dyDescent="0.25">
      <c r="A715" t="str">
        <f>Database!A715</f>
        <v>VAN</v>
      </c>
      <c r="B715" t="str">
        <f>Database!F715</f>
        <v>CAN</v>
      </c>
      <c r="C715">
        <f>Database!G715</f>
        <v>5500000</v>
      </c>
      <c r="D715" t="str">
        <f t="shared" si="142"/>
        <v/>
      </c>
      <c r="E715" t="str">
        <f t="shared" si="142"/>
        <v/>
      </c>
      <c r="F715" t="str">
        <f t="shared" si="142"/>
        <v/>
      </c>
      <c r="G715">
        <f t="shared" si="142"/>
        <v>5500000</v>
      </c>
      <c r="H715" t="str">
        <f t="shared" si="142"/>
        <v/>
      </c>
      <c r="I715" t="str">
        <f t="shared" si="142"/>
        <v/>
      </c>
      <c r="J715" t="str">
        <f t="shared" si="142"/>
        <v/>
      </c>
      <c r="K715" t="str">
        <f t="shared" si="142"/>
        <v/>
      </c>
      <c r="L715" t="str">
        <f t="shared" si="142"/>
        <v/>
      </c>
      <c r="M715" t="str">
        <f t="shared" si="143"/>
        <v/>
      </c>
      <c r="N715" t="str">
        <f t="shared" si="143"/>
        <v/>
      </c>
      <c r="O715" t="str">
        <f t="shared" si="143"/>
        <v/>
      </c>
      <c r="P715" t="str">
        <f t="shared" si="143"/>
        <v/>
      </c>
      <c r="Q715" t="str">
        <f t="shared" si="143"/>
        <v/>
      </c>
      <c r="R715" t="str">
        <f t="shared" si="143"/>
        <v/>
      </c>
      <c r="S715" t="str">
        <f t="shared" si="143"/>
        <v/>
      </c>
      <c r="T715" t="str">
        <f t="shared" si="143"/>
        <v/>
      </c>
      <c r="U715" t="str">
        <f t="shared" si="143"/>
        <v/>
      </c>
    </row>
    <row r="716" spans="1:21" x14ac:dyDescent="0.25">
      <c r="A716" t="str">
        <f>Database!A716</f>
        <v>VAN</v>
      </c>
      <c r="B716" t="str">
        <f>Database!F716</f>
        <v>USA</v>
      </c>
      <c r="C716">
        <f>Database!G716</f>
        <v>6650000</v>
      </c>
      <c r="D716" t="str">
        <f t="shared" si="142"/>
        <v/>
      </c>
      <c r="E716" t="str">
        <f t="shared" si="142"/>
        <v/>
      </c>
      <c r="F716" t="str">
        <f t="shared" si="142"/>
        <v/>
      </c>
      <c r="G716" t="str">
        <f t="shared" si="142"/>
        <v/>
      </c>
      <c r="H716" t="str">
        <f t="shared" si="142"/>
        <v/>
      </c>
      <c r="I716" t="str">
        <f t="shared" si="142"/>
        <v/>
      </c>
      <c r="J716" t="str">
        <f t="shared" si="142"/>
        <v/>
      </c>
      <c r="K716" t="str">
        <f t="shared" si="142"/>
        <v/>
      </c>
      <c r="L716" t="str">
        <f t="shared" si="142"/>
        <v/>
      </c>
      <c r="M716" t="str">
        <f t="shared" si="143"/>
        <v/>
      </c>
      <c r="N716" t="str">
        <f t="shared" si="143"/>
        <v/>
      </c>
      <c r="O716" t="str">
        <f t="shared" si="143"/>
        <v/>
      </c>
      <c r="P716" t="str">
        <f t="shared" si="143"/>
        <v/>
      </c>
      <c r="Q716" t="str">
        <f t="shared" si="143"/>
        <v/>
      </c>
      <c r="R716" t="str">
        <f t="shared" si="143"/>
        <v/>
      </c>
      <c r="S716" t="str">
        <f t="shared" si="143"/>
        <v/>
      </c>
      <c r="T716">
        <f t="shared" si="143"/>
        <v>6650000</v>
      </c>
      <c r="U716" t="str">
        <f t="shared" si="143"/>
        <v/>
      </c>
    </row>
    <row r="717" spans="1:21" x14ac:dyDescent="0.25">
      <c r="A717" t="str">
        <f>Database!A717</f>
        <v>VAN</v>
      </c>
      <c r="B717" t="str">
        <f>Database!F717</f>
        <v>CAN</v>
      </c>
      <c r="C717">
        <f>Database!G717</f>
        <v>750000</v>
      </c>
      <c r="D717" t="str">
        <f t="shared" si="142"/>
        <v/>
      </c>
      <c r="E717" t="str">
        <f t="shared" si="142"/>
        <v/>
      </c>
      <c r="F717" t="str">
        <f t="shared" si="142"/>
        <v/>
      </c>
      <c r="G717">
        <f t="shared" si="142"/>
        <v>750000</v>
      </c>
      <c r="H717" t="str">
        <f t="shared" si="142"/>
        <v/>
      </c>
      <c r="I717" t="str">
        <f t="shared" si="142"/>
        <v/>
      </c>
      <c r="J717" t="str">
        <f t="shared" si="142"/>
        <v/>
      </c>
      <c r="K717" t="str">
        <f t="shared" si="142"/>
        <v/>
      </c>
      <c r="L717" t="str">
        <f t="shared" si="142"/>
        <v/>
      </c>
      <c r="M717" t="str">
        <f t="shared" si="143"/>
        <v/>
      </c>
      <c r="N717" t="str">
        <f t="shared" si="143"/>
        <v/>
      </c>
      <c r="O717" t="str">
        <f t="shared" si="143"/>
        <v/>
      </c>
      <c r="P717" t="str">
        <f t="shared" si="143"/>
        <v/>
      </c>
      <c r="Q717" t="str">
        <f t="shared" si="143"/>
        <v/>
      </c>
      <c r="R717" t="str">
        <f t="shared" si="143"/>
        <v/>
      </c>
      <c r="S717" t="str">
        <f t="shared" si="143"/>
        <v/>
      </c>
      <c r="T717" t="str">
        <f t="shared" si="143"/>
        <v/>
      </c>
      <c r="U717" t="str">
        <f t="shared" si="143"/>
        <v/>
      </c>
    </row>
    <row r="718" spans="1:21" x14ac:dyDescent="0.25">
      <c r="A718" t="str">
        <f>Database!A718</f>
        <v>VAN</v>
      </c>
      <c r="B718" t="str">
        <f>Database!F718</f>
        <v>USA</v>
      </c>
      <c r="C718">
        <f>Database!G718</f>
        <v>750000</v>
      </c>
      <c r="D718" t="str">
        <f t="shared" si="142"/>
        <v/>
      </c>
      <c r="E718" t="str">
        <f t="shared" si="142"/>
        <v/>
      </c>
      <c r="F718" t="str">
        <f t="shared" si="142"/>
        <v/>
      </c>
      <c r="G718" t="str">
        <f t="shared" si="142"/>
        <v/>
      </c>
      <c r="H718" t="str">
        <f t="shared" si="142"/>
        <v/>
      </c>
      <c r="I718" t="str">
        <f t="shared" si="142"/>
        <v/>
      </c>
      <c r="J718" t="str">
        <f t="shared" si="142"/>
        <v/>
      </c>
      <c r="K718" t="str">
        <f t="shared" si="142"/>
        <v/>
      </c>
      <c r="L718" t="str">
        <f t="shared" si="142"/>
        <v/>
      </c>
      <c r="M718" t="str">
        <f t="shared" si="143"/>
        <v/>
      </c>
      <c r="N718" t="str">
        <f t="shared" si="143"/>
        <v/>
      </c>
      <c r="O718" t="str">
        <f t="shared" si="143"/>
        <v/>
      </c>
      <c r="P718" t="str">
        <f t="shared" si="143"/>
        <v/>
      </c>
      <c r="Q718" t="str">
        <f t="shared" si="143"/>
        <v/>
      </c>
      <c r="R718" t="str">
        <f t="shared" si="143"/>
        <v/>
      </c>
      <c r="S718" t="str">
        <f t="shared" si="143"/>
        <v/>
      </c>
      <c r="T718">
        <f t="shared" si="143"/>
        <v>750000</v>
      </c>
      <c r="U718" t="str">
        <f t="shared" si="143"/>
        <v/>
      </c>
    </row>
    <row r="719" spans="1:21" x14ac:dyDescent="0.25">
      <c r="A719" t="str">
        <f>Database!A719</f>
        <v>VAN</v>
      </c>
      <c r="B719" t="str">
        <f>Database!F719</f>
        <v>USA</v>
      </c>
      <c r="C719">
        <f>Database!G719</f>
        <v>4950000</v>
      </c>
      <c r="D719" t="str">
        <f t="shared" si="142"/>
        <v/>
      </c>
      <c r="E719" t="str">
        <f t="shared" si="142"/>
        <v/>
      </c>
      <c r="F719" t="str">
        <f t="shared" si="142"/>
        <v/>
      </c>
      <c r="G719" t="str">
        <f t="shared" si="142"/>
        <v/>
      </c>
      <c r="H719" t="str">
        <f t="shared" si="142"/>
        <v/>
      </c>
      <c r="I719" t="str">
        <f t="shared" si="142"/>
        <v/>
      </c>
      <c r="J719" t="str">
        <f t="shared" si="142"/>
        <v/>
      </c>
      <c r="K719" t="str">
        <f t="shared" si="142"/>
        <v/>
      </c>
      <c r="L719" t="str">
        <f t="shared" si="142"/>
        <v/>
      </c>
      <c r="M719" t="str">
        <f t="shared" si="143"/>
        <v/>
      </c>
      <c r="N719" t="str">
        <f t="shared" si="143"/>
        <v/>
      </c>
      <c r="O719" t="str">
        <f t="shared" si="143"/>
        <v/>
      </c>
      <c r="P719" t="str">
        <f t="shared" si="143"/>
        <v/>
      </c>
      <c r="Q719" t="str">
        <f t="shared" si="143"/>
        <v/>
      </c>
      <c r="R719" t="str">
        <f t="shared" si="143"/>
        <v/>
      </c>
      <c r="S719" t="str">
        <f t="shared" si="143"/>
        <v/>
      </c>
      <c r="T719">
        <f t="shared" si="143"/>
        <v>4950000</v>
      </c>
      <c r="U719" t="str">
        <f t="shared" si="143"/>
        <v/>
      </c>
    </row>
    <row r="720" spans="1:21" x14ac:dyDescent="0.25">
      <c r="A720" t="str">
        <f>Database!A720</f>
        <v>VAN</v>
      </c>
      <c r="B720" t="str">
        <f>Database!F720</f>
        <v>CAN</v>
      </c>
      <c r="C720">
        <f>Database!G720</f>
        <v>1000000</v>
      </c>
      <c r="D720" t="str">
        <f t="shared" si="142"/>
        <v/>
      </c>
      <c r="E720" t="str">
        <f t="shared" si="142"/>
        <v/>
      </c>
      <c r="F720" t="str">
        <f t="shared" si="142"/>
        <v/>
      </c>
      <c r="G720">
        <f t="shared" si="142"/>
        <v>1000000</v>
      </c>
      <c r="H720" t="str">
        <f t="shared" si="142"/>
        <v/>
      </c>
      <c r="I720" t="str">
        <f t="shared" si="142"/>
        <v/>
      </c>
      <c r="J720" t="str">
        <f t="shared" si="142"/>
        <v/>
      </c>
      <c r="K720" t="str">
        <f t="shared" si="142"/>
        <v/>
      </c>
      <c r="L720" t="str">
        <f t="shared" si="142"/>
        <v/>
      </c>
      <c r="M720" t="str">
        <f t="shared" si="143"/>
        <v/>
      </c>
      <c r="N720" t="str">
        <f t="shared" si="143"/>
        <v/>
      </c>
      <c r="O720" t="str">
        <f t="shared" si="143"/>
        <v/>
      </c>
      <c r="P720" t="str">
        <f t="shared" si="143"/>
        <v/>
      </c>
      <c r="Q720" t="str">
        <f t="shared" si="143"/>
        <v/>
      </c>
      <c r="R720" t="str">
        <f t="shared" si="143"/>
        <v/>
      </c>
      <c r="S720" t="str">
        <f t="shared" si="143"/>
        <v/>
      </c>
      <c r="T720" t="str">
        <f t="shared" si="143"/>
        <v/>
      </c>
      <c r="U720" t="str">
        <f t="shared" si="143"/>
        <v/>
      </c>
    </row>
    <row r="721" spans="1:21" x14ac:dyDescent="0.25">
      <c r="A721" t="str">
        <f>Database!A721</f>
        <v>VAN</v>
      </c>
      <c r="B721" t="str">
        <f>Database!F721</f>
        <v>USA</v>
      </c>
      <c r="C721">
        <f>Database!G721</f>
        <v>825000</v>
      </c>
      <c r="D721" t="str">
        <f t="shared" si="142"/>
        <v/>
      </c>
      <c r="E721" t="str">
        <f t="shared" si="142"/>
        <v/>
      </c>
      <c r="F721" t="str">
        <f t="shared" si="142"/>
        <v/>
      </c>
      <c r="G721" t="str">
        <f t="shared" si="142"/>
        <v/>
      </c>
      <c r="H721" t="str">
        <f t="shared" si="142"/>
        <v/>
      </c>
      <c r="I721" t="str">
        <f t="shared" si="142"/>
        <v/>
      </c>
      <c r="J721" t="str">
        <f t="shared" si="142"/>
        <v/>
      </c>
      <c r="K721" t="str">
        <f t="shared" si="142"/>
        <v/>
      </c>
      <c r="L721" t="str">
        <f t="shared" si="142"/>
        <v/>
      </c>
      <c r="M721" t="str">
        <f t="shared" si="143"/>
        <v/>
      </c>
      <c r="N721" t="str">
        <f t="shared" si="143"/>
        <v/>
      </c>
      <c r="O721" t="str">
        <f t="shared" si="143"/>
        <v/>
      </c>
      <c r="P721" t="str">
        <f t="shared" si="143"/>
        <v/>
      </c>
      <c r="Q721" t="str">
        <f t="shared" si="143"/>
        <v/>
      </c>
      <c r="R721" t="str">
        <f t="shared" si="143"/>
        <v/>
      </c>
      <c r="S721" t="str">
        <f t="shared" si="143"/>
        <v/>
      </c>
      <c r="T721">
        <f t="shared" si="143"/>
        <v>825000</v>
      </c>
      <c r="U721" t="str">
        <f t="shared" si="143"/>
        <v/>
      </c>
    </row>
    <row r="722" spans="1:21" x14ac:dyDescent="0.25">
      <c r="A722" t="str">
        <f>Database!A722</f>
        <v>VAN</v>
      </c>
      <c r="B722" t="str">
        <f>Database!F722</f>
        <v>SWE</v>
      </c>
      <c r="C722">
        <f>Database!G722</f>
        <v>7350000</v>
      </c>
      <c r="D722" t="str">
        <f t="shared" ref="D722:L731" si="144">IF($B722=D$1,$C722,"")</f>
        <v/>
      </c>
      <c r="E722" t="str">
        <f t="shared" si="144"/>
        <v/>
      </c>
      <c r="F722" t="str">
        <f t="shared" si="144"/>
        <v/>
      </c>
      <c r="G722" t="str">
        <f t="shared" si="144"/>
        <v/>
      </c>
      <c r="H722" t="str">
        <f t="shared" si="144"/>
        <v/>
      </c>
      <c r="I722" t="str">
        <f t="shared" si="144"/>
        <v/>
      </c>
      <c r="J722" t="str">
        <f t="shared" si="144"/>
        <v/>
      </c>
      <c r="K722" t="str">
        <f t="shared" si="144"/>
        <v/>
      </c>
      <c r="L722" t="str">
        <f t="shared" si="144"/>
        <v/>
      </c>
      <c r="M722" t="str">
        <f t="shared" ref="M722:U731" si="145">IF($B722=M$1,$C722,"")</f>
        <v/>
      </c>
      <c r="N722" t="str">
        <f t="shared" si="145"/>
        <v/>
      </c>
      <c r="O722" t="str">
        <f t="shared" si="145"/>
        <v/>
      </c>
      <c r="P722" t="str">
        <f t="shared" si="145"/>
        <v/>
      </c>
      <c r="Q722" t="str">
        <f t="shared" si="145"/>
        <v/>
      </c>
      <c r="R722" t="str">
        <f t="shared" si="145"/>
        <v/>
      </c>
      <c r="S722">
        <f t="shared" si="145"/>
        <v>7350000</v>
      </c>
      <c r="T722" t="str">
        <f t="shared" si="145"/>
        <v/>
      </c>
      <c r="U722" t="str">
        <f t="shared" si="145"/>
        <v/>
      </c>
    </row>
    <row r="723" spans="1:21" x14ac:dyDescent="0.25">
      <c r="A723" t="str">
        <f>Database!A723</f>
        <v>VAN</v>
      </c>
      <c r="B723" t="str">
        <f>Database!F723</f>
        <v>RUS</v>
      </c>
      <c r="C723">
        <f>Database!G723</f>
        <v>4750000</v>
      </c>
      <c r="D723" t="str">
        <f t="shared" si="144"/>
        <v/>
      </c>
      <c r="E723" t="str">
        <f t="shared" si="144"/>
        <v/>
      </c>
      <c r="F723" t="str">
        <f t="shared" si="144"/>
        <v/>
      </c>
      <c r="G723" t="str">
        <f t="shared" si="144"/>
        <v/>
      </c>
      <c r="H723" t="str">
        <f t="shared" si="144"/>
        <v/>
      </c>
      <c r="I723" t="str">
        <f t="shared" si="144"/>
        <v/>
      </c>
      <c r="J723" t="str">
        <f t="shared" si="144"/>
        <v/>
      </c>
      <c r="K723" t="str">
        <f t="shared" si="144"/>
        <v/>
      </c>
      <c r="L723" t="str">
        <f t="shared" si="144"/>
        <v/>
      </c>
      <c r="M723" t="str">
        <f t="shared" si="145"/>
        <v/>
      </c>
      <c r="N723" t="str">
        <f t="shared" si="145"/>
        <v/>
      </c>
      <c r="O723" t="str">
        <f t="shared" si="145"/>
        <v/>
      </c>
      <c r="P723">
        <f t="shared" si="145"/>
        <v>4750000</v>
      </c>
      <c r="Q723" t="str">
        <f t="shared" si="145"/>
        <v/>
      </c>
      <c r="R723" t="str">
        <f t="shared" si="145"/>
        <v/>
      </c>
      <c r="S723" t="str">
        <f t="shared" si="145"/>
        <v/>
      </c>
      <c r="T723" t="str">
        <f t="shared" si="145"/>
        <v/>
      </c>
      <c r="U723" t="str">
        <f t="shared" si="145"/>
        <v/>
      </c>
    </row>
    <row r="724" spans="1:21" x14ac:dyDescent="0.25">
      <c r="A724" t="str">
        <f>Database!A724</f>
        <v>VAN</v>
      </c>
      <c r="B724" t="str">
        <f>Database!F724</f>
        <v>USA</v>
      </c>
      <c r="C724">
        <f>Database!G724</f>
        <v>5250000</v>
      </c>
      <c r="D724" t="str">
        <f t="shared" si="144"/>
        <v/>
      </c>
      <c r="E724" t="str">
        <f t="shared" si="144"/>
        <v/>
      </c>
      <c r="F724" t="str">
        <f t="shared" si="144"/>
        <v/>
      </c>
      <c r="G724" t="str">
        <f t="shared" si="144"/>
        <v/>
      </c>
      <c r="H724" t="str">
        <f t="shared" si="144"/>
        <v/>
      </c>
      <c r="I724" t="str">
        <f t="shared" si="144"/>
        <v/>
      </c>
      <c r="J724" t="str">
        <f t="shared" si="144"/>
        <v/>
      </c>
      <c r="K724" t="str">
        <f t="shared" si="144"/>
        <v/>
      </c>
      <c r="L724" t="str">
        <f t="shared" si="144"/>
        <v/>
      </c>
      <c r="M724" t="str">
        <f t="shared" si="145"/>
        <v/>
      </c>
      <c r="N724" t="str">
        <f t="shared" si="145"/>
        <v/>
      </c>
      <c r="O724" t="str">
        <f t="shared" si="145"/>
        <v/>
      </c>
      <c r="P724" t="str">
        <f t="shared" si="145"/>
        <v/>
      </c>
      <c r="Q724" t="str">
        <f t="shared" si="145"/>
        <v/>
      </c>
      <c r="R724" t="str">
        <f t="shared" si="145"/>
        <v/>
      </c>
      <c r="S724" t="str">
        <f t="shared" si="145"/>
        <v/>
      </c>
      <c r="T724">
        <f t="shared" si="145"/>
        <v>5250000</v>
      </c>
      <c r="U724" t="str">
        <f t="shared" si="145"/>
        <v/>
      </c>
    </row>
    <row r="725" spans="1:21" x14ac:dyDescent="0.25">
      <c r="A725" t="str">
        <f>Database!A725</f>
        <v>VAN</v>
      </c>
      <c r="B725" t="str">
        <f>Database!F725</f>
        <v>USA</v>
      </c>
      <c r="C725">
        <f>Database!G725</f>
        <v>850000</v>
      </c>
      <c r="D725" t="str">
        <f t="shared" si="144"/>
        <v/>
      </c>
      <c r="E725" t="str">
        <f t="shared" si="144"/>
        <v/>
      </c>
      <c r="F725" t="str">
        <f t="shared" si="144"/>
        <v/>
      </c>
      <c r="G725" t="str">
        <f t="shared" si="144"/>
        <v/>
      </c>
      <c r="H725" t="str">
        <f t="shared" si="144"/>
        <v/>
      </c>
      <c r="I725" t="str">
        <f t="shared" si="144"/>
        <v/>
      </c>
      <c r="J725" t="str">
        <f t="shared" si="144"/>
        <v/>
      </c>
      <c r="K725" t="str">
        <f t="shared" si="144"/>
        <v/>
      </c>
      <c r="L725" t="str">
        <f t="shared" si="144"/>
        <v/>
      </c>
      <c r="M725" t="str">
        <f t="shared" si="145"/>
        <v/>
      </c>
      <c r="N725" t="str">
        <f t="shared" si="145"/>
        <v/>
      </c>
      <c r="O725" t="str">
        <f t="shared" si="145"/>
        <v/>
      </c>
      <c r="P725" t="str">
        <f t="shared" si="145"/>
        <v/>
      </c>
      <c r="Q725" t="str">
        <f t="shared" si="145"/>
        <v/>
      </c>
      <c r="R725" t="str">
        <f t="shared" si="145"/>
        <v/>
      </c>
      <c r="S725" t="str">
        <f t="shared" si="145"/>
        <v/>
      </c>
      <c r="T725">
        <f t="shared" si="145"/>
        <v>850000</v>
      </c>
      <c r="U725" t="str">
        <f t="shared" si="145"/>
        <v/>
      </c>
    </row>
    <row r="726" spans="1:21" x14ac:dyDescent="0.25">
      <c r="A726" t="str">
        <f>Database!A726</f>
        <v>VAN</v>
      </c>
      <c r="B726" t="str">
        <f>Database!F726</f>
        <v>CAN</v>
      </c>
      <c r="C726">
        <f>Database!G726</f>
        <v>2650000</v>
      </c>
      <c r="D726" t="str">
        <f t="shared" si="144"/>
        <v/>
      </c>
      <c r="E726" t="str">
        <f t="shared" si="144"/>
        <v/>
      </c>
      <c r="F726" t="str">
        <f t="shared" si="144"/>
        <v/>
      </c>
      <c r="G726">
        <f t="shared" si="144"/>
        <v>2650000</v>
      </c>
      <c r="H726" t="str">
        <f t="shared" si="144"/>
        <v/>
      </c>
      <c r="I726" t="str">
        <f t="shared" si="144"/>
        <v/>
      </c>
      <c r="J726" t="str">
        <f t="shared" si="144"/>
        <v/>
      </c>
      <c r="K726" t="str">
        <f t="shared" si="144"/>
        <v/>
      </c>
      <c r="L726" t="str">
        <f t="shared" si="144"/>
        <v/>
      </c>
      <c r="M726" t="str">
        <f t="shared" si="145"/>
        <v/>
      </c>
      <c r="N726" t="str">
        <f t="shared" si="145"/>
        <v/>
      </c>
      <c r="O726" t="str">
        <f t="shared" si="145"/>
        <v/>
      </c>
      <c r="P726" t="str">
        <f t="shared" si="145"/>
        <v/>
      </c>
      <c r="Q726" t="str">
        <f t="shared" si="145"/>
        <v/>
      </c>
      <c r="R726" t="str">
        <f t="shared" si="145"/>
        <v/>
      </c>
      <c r="S726" t="str">
        <f t="shared" si="145"/>
        <v/>
      </c>
      <c r="T726" t="str">
        <f t="shared" si="145"/>
        <v/>
      </c>
      <c r="U726" t="str">
        <f t="shared" si="145"/>
        <v/>
      </c>
    </row>
    <row r="727" spans="1:21" x14ac:dyDescent="0.25">
      <c r="A727" t="str">
        <f>Database!A727</f>
        <v>VAN</v>
      </c>
      <c r="B727" t="str">
        <f>Database!F727</f>
        <v>CAN</v>
      </c>
      <c r="C727">
        <f>Database!G727</f>
        <v>750000</v>
      </c>
      <c r="D727" t="str">
        <f t="shared" si="144"/>
        <v/>
      </c>
      <c r="E727" t="str">
        <f t="shared" si="144"/>
        <v/>
      </c>
      <c r="F727" t="str">
        <f t="shared" si="144"/>
        <v/>
      </c>
      <c r="G727">
        <f t="shared" si="144"/>
        <v>750000</v>
      </c>
      <c r="H727" t="str">
        <f t="shared" si="144"/>
        <v/>
      </c>
      <c r="I727" t="str">
        <f t="shared" si="144"/>
        <v/>
      </c>
      <c r="J727" t="str">
        <f t="shared" si="144"/>
        <v/>
      </c>
      <c r="K727" t="str">
        <f t="shared" si="144"/>
        <v/>
      </c>
      <c r="L727" t="str">
        <f t="shared" si="144"/>
        <v/>
      </c>
      <c r="M727" t="str">
        <f t="shared" si="145"/>
        <v/>
      </c>
      <c r="N727" t="str">
        <f t="shared" si="145"/>
        <v/>
      </c>
      <c r="O727" t="str">
        <f t="shared" si="145"/>
        <v/>
      </c>
      <c r="P727" t="str">
        <f t="shared" si="145"/>
        <v/>
      </c>
      <c r="Q727" t="str">
        <f t="shared" si="145"/>
        <v/>
      </c>
      <c r="R727" t="str">
        <f t="shared" si="145"/>
        <v/>
      </c>
      <c r="S727" t="str">
        <f t="shared" si="145"/>
        <v/>
      </c>
      <c r="T727" t="str">
        <f t="shared" si="145"/>
        <v/>
      </c>
      <c r="U727" t="str">
        <f t="shared" si="145"/>
        <v/>
      </c>
    </row>
    <row r="728" spans="1:21" x14ac:dyDescent="0.25">
      <c r="A728" t="str">
        <f>Database!A728</f>
        <v>VAN</v>
      </c>
      <c r="B728" t="str">
        <f>Database!F728</f>
        <v>CAN</v>
      </c>
      <c r="C728">
        <f>Database!G728</f>
        <v>750000</v>
      </c>
      <c r="D728" t="str">
        <f t="shared" si="144"/>
        <v/>
      </c>
      <c r="E728" t="str">
        <f t="shared" si="144"/>
        <v/>
      </c>
      <c r="F728" t="str">
        <f t="shared" si="144"/>
        <v/>
      </c>
      <c r="G728">
        <f t="shared" si="144"/>
        <v>750000</v>
      </c>
      <c r="H728" t="str">
        <f t="shared" si="144"/>
        <v/>
      </c>
      <c r="I728" t="str">
        <f t="shared" si="144"/>
        <v/>
      </c>
      <c r="J728" t="str">
        <f t="shared" si="144"/>
        <v/>
      </c>
      <c r="K728" t="str">
        <f t="shared" si="144"/>
        <v/>
      </c>
      <c r="L728" t="str">
        <f t="shared" si="144"/>
        <v/>
      </c>
      <c r="M728" t="str">
        <f t="shared" si="145"/>
        <v/>
      </c>
      <c r="N728" t="str">
        <f t="shared" si="145"/>
        <v/>
      </c>
      <c r="O728" t="str">
        <f t="shared" si="145"/>
        <v/>
      </c>
      <c r="P728" t="str">
        <f t="shared" si="145"/>
        <v/>
      </c>
      <c r="Q728" t="str">
        <f t="shared" si="145"/>
        <v/>
      </c>
      <c r="R728" t="str">
        <f t="shared" si="145"/>
        <v/>
      </c>
      <c r="S728" t="str">
        <f t="shared" si="145"/>
        <v/>
      </c>
      <c r="T728" t="str">
        <f t="shared" si="145"/>
        <v/>
      </c>
      <c r="U728" t="str">
        <f t="shared" si="145"/>
        <v/>
      </c>
    </row>
    <row r="729" spans="1:21" x14ac:dyDescent="0.25">
      <c r="A729" t="str">
        <f>Database!A729</f>
        <v>VAN</v>
      </c>
      <c r="B729" t="str">
        <f>Database!F729</f>
        <v>CAN</v>
      </c>
      <c r="C729">
        <f>Database!G729</f>
        <v>850000</v>
      </c>
      <c r="D729" t="str">
        <f t="shared" si="144"/>
        <v/>
      </c>
      <c r="E729" t="str">
        <f t="shared" si="144"/>
        <v/>
      </c>
      <c r="F729" t="str">
        <f t="shared" si="144"/>
        <v/>
      </c>
      <c r="G729">
        <f t="shared" si="144"/>
        <v>850000</v>
      </c>
      <c r="H729" t="str">
        <f t="shared" si="144"/>
        <v/>
      </c>
      <c r="I729" t="str">
        <f t="shared" si="144"/>
        <v/>
      </c>
      <c r="J729" t="str">
        <f t="shared" si="144"/>
        <v/>
      </c>
      <c r="K729" t="str">
        <f t="shared" si="144"/>
        <v/>
      </c>
      <c r="L729" t="str">
        <f t="shared" si="144"/>
        <v/>
      </c>
      <c r="M729" t="str">
        <f t="shared" si="145"/>
        <v/>
      </c>
      <c r="N729" t="str">
        <f t="shared" si="145"/>
        <v/>
      </c>
      <c r="O729" t="str">
        <f t="shared" si="145"/>
        <v/>
      </c>
      <c r="P729" t="str">
        <f t="shared" si="145"/>
        <v/>
      </c>
      <c r="Q729" t="str">
        <f t="shared" si="145"/>
        <v/>
      </c>
      <c r="R729" t="str">
        <f t="shared" si="145"/>
        <v/>
      </c>
      <c r="S729" t="str">
        <f t="shared" si="145"/>
        <v/>
      </c>
      <c r="T729" t="str">
        <f t="shared" si="145"/>
        <v/>
      </c>
      <c r="U729" t="str">
        <f t="shared" si="145"/>
        <v/>
      </c>
    </row>
    <row r="730" spans="1:21" x14ac:dyDescent="0.25">
      <c r="A730" t="str">
        <f>Database!A730</f>
        <v>VAN</v>
      </c>
      <c r="B730" t="str">
        <f>Database!F730</f>
        <v>SWE</v>
      </c>
      <c r="C730">
        <f>Database!G730</f>
        <v>891667</v>
      </c>
      <c r="D730" t="str">
        <f t="shared" si="144"/>
        <v/>
      </c>
      <c r="E730" t="str">
        <f t="shared" si="144"/>
        <v/>
      </c>
      <c r="F730" t="str">
        <f t="shared" si="144"/>
        <v/>
      </c>
      <c r="G730" t="str">
        <f t="shared" si="144"/>
        <v/>
      </c>
      <c r="H730" t="str">
        <f t="shared" si="144"/>
        <v/>
      </c>
      <c r="I730" t="str">
        <f t="shared" si="144"/>
        <v/>
      </c>
      <c r="J730" t="str">
        <f t="shared" si="144"/>
        <v/>
      </c>
      <c r="K730" t="str">
        <f t="shared" si="144"/>
        <v/>
      </c>
      <c r="L730" t="str">
        <f t="shared" si="144"/>
        <v/>
      </c>
      <c r="M730" t="str">
        <f t="shared" si="145"/>
        <v/>
      </c>
      <c r="N730" t="str">
        <f t="shared" si="145"/>
        <v/>
      </c>
      <c r="O730" t="str">
        <f t="shared" si="145"/>
        <v/>
      </c>
      <c r="P730" t="str">
        <f t="shared" si="145"/>
        <v/>
      </c>
      <c r="Q730" t="str">
        <f t="shared" si="145"/>
        <v/>
      </c>
      <c r="R730" t="str">
        <f t="shared" si="145"/>
        <v/>
      </c>
      <c r="S730">
        <f t="shared" si="145"/>
        <v>891667</v>
      </c>
      <c r="T730" t="str">
        <f t="shared" si="145"/>
        <v/>
      </c>
      <c r="U730" t="str">
        <f t="shared" si="145"/>
        <v/>
      </c>
    </row>
    <row r="731" spans="1:21" x14ac:dyDescent="0.25">
      <c r="A731" t="str">
        <f>Database!A731</f>
        <v>VAN</v>
      </c>
      <c r="B731" t="str">
        <f>Database!F731</f>
        <v>SWE</v>
      </c>
      <c r="C731">
        <f>Database!G731</f>
        <v>7260000</v>
      </c>
      <c r="D731" t="str">
        <f t="shared" si="144"/>
        <v/>
      </c>
      <c r="E731" t="str">
        <f t="shared" si="144"/>
        <v/>
      </c>
      <c r="F731" t="str">
        <f t="shared" si="144"/>
        <v/>
      </c>
      <c r="G731" t="str">
        <f t="shared" si="144"/>
        <v/>
      </c>
      <c r="H731" t="str">
        <f t="shared" si="144"/>
        <v/>
      </c>
      <c r="I731" t="str">
        <f t="shared" si="144"/>
        <v/>
      </c>
      <c r="J731" t="str">
        <f t="shared" si="144"/>
        <v/>
      </c>
      <c r="K731" t="str">
        <f t="shared" si="144"/>
        <v/>
      </c>
      <c r="L731" t="str">
        <f t="shared" si="144"/>
        <v/>
      </c>
      <c r="M731" t="str">
        <f t="shared" si="145"/>
        <v/>
      </c>
      <c r="N731" t="str">
        <f t="shared" si="145"/>
        <v/>
      </c>
      <c r="O731" t="str">
        <f t="shared" si="145"/>
        <v/>
      </c>
      <c r="P731" t="str">
        <f t="shared" si="145"/>
        <v/>
      </c>
      <c r="Q731" t="str">
        <f t="shared" si="145"/>
        <v/>
      </c>
      <c r="R731" t="str">
        <f t="shared" si="145"/>
        <v/>
      </c>
      <c r="S731">
        <f t="shared" si="145"/>
        <v>7260000</v>
      </c>
      <c r="T731" t="str">
        <f t="shared" si="145"/>
        <v/>
      </c>
      <c r="U731" t="str">
        <f t="shared" si="145"/>
        <v/>
      </c>
    </row>
    <row r="732" spans="1:21" x14ac:dyDescent="0.25">
      <c r="A732" t="str">
        <f>Database!A732</f>
        <v>VAN</v>
      </c>
      <c r="B732" t="str">
        <f>Database!F732</f>
        <v>CAN</v>
      </c>
      <c r="C732">
        <f>Database!G732</f>
        <v>750000</v>
      </c>
      <c r="D732" t="str">
        <f t="shared" ref="D732:L741" si="146">IF($B732=D$1,$C732,"")</f>
        <v/>
      </c>
      <c r="E732" t="str">
        <f t="shared" si="146"/>
        <v/>
      </c>
      <c r="F732" t="str">
        <f t="shared" si="146"/>
        <v/>
      </c>
      <c r="G732">
        <f t="shared" si="146"/>
        <v>750000</v>
      </c>
      <c r="H732" t="str">
        <f t="shared" si="146"/>
        <v/>
      </c>
      <c r="I732" t="str">
        <f t="shared" si="146"/>
        <v/>
      </c>
      <c r="J732" t="str">
        <f t="shared" si="146"/>
        <v/>
      </c>
      <c r="K732" t="str">
        <f t="shared" si="146"/>
        <v/>
      </c>
      <c r="L732" t="str">
        <f t="shared" si="146"/>
        <v/>
      </c>
      <c r="M732" t="str">
        <f t="shared" ref="M732:U741" si="147">IF($B732=M$1,$C732,"")</f>
        <v/>
      </c>
      <c r="N732" t="str">
        <f t="shared" si="147"/>
        <v/>
      </c>
      <c r="O732" t="str">
        <f t="shared" si="147"/>
        <v/>
      </c>
      <c r="P732" t="str">
        <f t="shared" si="147"/>
        <v/>
      </c>
      <c r="Q732" t="str">
        <f t="shared" si="147"/>
        <v/>
      </c>
      <c r="R732" t="str">
        <f t="shared" si="147"/>
        <v/>
      </c>
      <c r="S732" t="str">
        <f t="shared" si="147"/>
        <v/>
      </c>
      <c r="T732" t="str">
        <f t="shared" si="147"/>
        <v/>
      </c>
      <c r="U732" t="str">
        <f t="shared" si="147"/>
        <v/>
      </c>
    </row>
    <row r="733" spans="1:21" x14ac:dyDescent="0.25">
      <c r="A733" t="str">
        <f>Database!A733</f>
        <v>VAN</v>
      </c>
      <c r="B733" t="str">
        <f>Database!F733</f>
        <v>USA</v>
      </c>
      <c r="C733">
        <f>Database!G733</f>
        <v>7850000</v>
      </c>
      <c r="D733" t="str">
        <f t="shared" si="146"/>
        <v/>
      </c>
      <c r="E733" t="str">
        <f t="shared" si="146"/>
        <v/>
      </c>
      <c r="F733" t="str">
        <f t="shared" si="146"/>
        <v/>
      </c>
      <c r="G733" t="str">
        <f t="shared" si="146"/>
        <v/>
      </c>
      <c r="H733" t="str">
        <f t="shared" si="146"/>
        <v/>
      </c>
      <c r="I733" t="str">
        <f t="shared" si="146"/>
        <v/>
      </c>
      <c r="J733" t="str">
        <f t="shared" si="146"/>
        <v/>
      </c>
      <c r="K733" t="str">
        <f t="shared" si="146"/>
        <v/>
      </c>
      <c r="L733" t="str">
        <f t="shared" si="146"/>
        <v/>
      </c>
      <c r="M733" t="str">
        <f t="shared" si="147"/>
        <v/>
      </c>
      <c r="N733" t="str">
        <f t="shared" si="147"/>
        <v/>
      </c>
      <c r="O733" t="str">
        <f t="shared" si="147"/>
        <v/>
      </c>
      <c r="P733" t="str">
        <f t="shared" si="147"/>
        <v/>
      </c>
      <c r="Q733" t="str">
        <f t="shared" si="147"/>
        <v/>
      </c>
      <c r="R733" t="str">
        <f t="shared" si="147"/>
        <v/>
      </c>
      <c r="S733" t="str">
        <f t="shared" si="147"/>
        <v/>
      </c>
      <c r="T733">
        <f t="shared" si="147"/>
        <v>7850000</v>
      </c>
      <c r="U733" t="str">
        <f t="shared" si="147"/>
        <v/>
      </c>
    </row>
    <row r="734" spans="1:21" x14ac:dyDescent="0.25">
      <c r="A734" t="str">
        <f>Database!A734</f>
        <v>VAN</v>
      </c>
      <c r="B734" t="str">
        <f>Database!F734</f>
        <v>CAN</v>
      </c>
      <c r="C734">
        <f>Database!G734</f>
        <v>762500</v>
      </c>
      <c r="D734" t="str">
        <f t="shared" si="146"/>
        <v/>
      </c>
      <c r="E734" t="str">
        <f t="shared" si="146"/>
        <v/>
      </c>
      <c r="F734" t="str">
        <f t="shared" si="146"/>
        <v/>
      </c>
      <c r="G734">
        <f t="shared" si="146"/>
        <v>762500</v>
      </c>
      <c r="H734" t="str">
        <f t="shared" si="146"/>
        <v/>
      </c>
      <c r="I734" t="str">
        <f t="shared" si="146"/>
        <v/>
      </c>
      <c r="J734" t="str">
        <f t="shared" si="146"/>
        <v/>
      </c>
      <c r="K734" t="str">
        <f t="shared" si="146"/>
        <v/>
      </c>
      <c r="L734" t="str">
        <f t="shared" si="146"/>
        <v/>
      </c>
      <c r="M734" t="str">
        <f t="shared" si="147"/>
        <v/>
      </c>
      <c r="N734" t="str">
        <f t="shared" si="147"/>
        <v/>
      </c>
      <c r="O734" t="str">
        <f t="shared" si="147"/>
        <v/>
      </c>
      <c r="P734" t="str">
        <f t="shared" si="147"/>
        <v/>
      </c>
      <c r="Q734" t="str">
        <f t="shared" si="147"/>
        <v/>
      </c>
      <c r="R734" t="str">
        <f t="shared" si="147"/>
        <v/>
      </c>
      <c r="S734" t="str">
        <f t="shared" si="147"/>
        <v/>
      </c>
      <c r="T734" t="str">
        <f t="shared" si="147"/>
        <v/>
      </c>
      <c r="U734" t="str">
        <f t="shared" si="147"/>
        <v/>
      </c>
    </row>
    <row r="735" spans="1:21" x14ac:dyDescent="0.25">
      <c r="A735" t="str">
        <f>Database!A735</f>
        <v>VAN</v>
      </c>
      <c r="B735" t="str">
        <f>Database!F735</f>
        <v>CAN</v>
      </c>
      <c r="C735">
        <f>Database!G735</f>
        <v>3250000</v>
      </c>
      <c r="D735" t="str">
        <f t="shared" si="146"/>
        <v/>
      </c>
      <c r="E735" t="str">
        <f t="shared" si="146"/>
        <v/>
      </c>
      <c r="F735" t="str">
        <f t="shared" si="146"/>
        <v/>
      </c>
      <c r="G735">
        <f t="shared" si="146"/>
        <v>3250000</v>
      </c>
      <c r="H735" t="str">
        <f t="shared" si="146"/>
        <v/>
      </c>
      <c r="I735" t="str">
        <f t="shared" si="146"/>
        <v/>
      </c>
      <c r="J735" t="str">
        <f t="shared" si="146"/>
        <v/>
      </c>
      <c r="K735" t="str">
        <f t="shared" si="146"/>
        <v/>
      </c>
      <c r="L735" t="str">
        <f t="shared" si="146"/>
        <v/>
      </c>
      <c r="M735" t="str">
        <f t="shared" si="147"/>
        <v/>
      </c>
      <c r="N735" t="str">
        <f t="shared" si="147"/>
        <v/>
      </c>
      <c r="O735" t="str">
        <f t="shared" si="147"/>
        <v/>
      </c>
      <c r="P735" t="str">
        <f t="shared" si="147"/>
        <v/>
      </c>
      <c r="Q735" t="str">
        <f t="shared" si="147"/>
        <v/>
      </c>
      <c r="R735" t="str">
        <f t="shared" si="147"/>
        <v/>
      </c>
      <c r="S735" t="str">
        <f t="shared" si="147"/>
        <v/>
      </c>
      <c r="T735" t="str">
        <f t="shared" si="147"/>
        <v/>
      </c>
      <c r="U735" t="str">
        <f t="shared" si="147"/>
        <v/>
      </c>
    </row>
    <row r="736" spans="1:21" x14ac:dyDescent="0.25">
      <c r="A736" t="str">
        <f>Database!A736</f>
        <v>VAN</v>
      </c>
      <c r="B736" t="str">
        <f>Database!F736</f>
        <v>USA</v>
      </c>
      <c r="C736">
        <f>Database!G736</f>
        <v>5000000</v>
      </c>
      <c r="D736" t="str">
        <f t="shared" si="146"/>
        <v/>
      </c>
      <c r="E736" t="str">
        <f t="shared" si="146"/>
        <v/>
      </c>
      <c r="F736" t="str">
        <f t="shared" si="146"/>
        <v/>
      </c>
      <c r="G736" t="str">
        <f t="shared" si="146"/>
        <v/>
      </c>
      <c r="H736" t="str">
        <f t="shared" si="146"/>
        <v/>
      </c>
      <c r="I736" t="str">
        <f t="shared" si="146"/>
        <v/>
      </c>
      <c r="J736" t="str">
        <f t="shared" si="146"/>
        <v/>
      </c>
      <c r="K736" t="str">
        <f t="shared" si="146"/>
        <v/>
      </c>
      <c r="L736" t="str">
        <f t="shared" si="146"/>
        <v/>
      </c>
      <c r="M736" t="str">
        <f t="shared" si="147"/>
        <v/>
      </c>
      <c r="N736" t="str">
        <f t="shared" si="147"/>
        <v/>
      </c>
      <c r="O736" t="str">
        <f t="shared" si="147"/>
        <v/>
      </c>
      <c r="P736" t="str">
        <f t="shared" si="147"/>
        <v/>
      </c>
      <c r="Q736" t="str">
        <f t="shared" si="147"/>
        <v/>
      </c>
      <c r="R736" t="str">
        <f t="shared" si="147"/>
        <v/>
      </c>
      <c r="S736" t="str">
        <f t="shared" si="147"/>
        <v/>
      </c>
      <c r="T736">
        <f t="shared" si="147"/>
        <v>5000000</v>
      </c>
      <c r="U736" t="str">
        <f t="shared" si="147"/>
        <v/>
      </c>
    </row>
    <row r="737" spans="1:21" x14ac:dyDescent="0.25">
      <c r="A737" t="str">
        <f>Database!A737</f>
        <v>VAN</v>
      </c>
      <c r="B737" t="str">
        <f>Database!F737</f>
        <v>CAN</v>
      </c>
      <c r="C737">
        <f>Database!G737</f>
        <v>1500000</v>
      </c>
      <c r="D737" t="str">
        <f t="shared" si="146"/>
        <v/>
      </c>
      <c r="E737" t="str">
        <f t="shared" si="146"/>
        <v/>
      </c>
      <c r="F737" t="str">
        <f t="shared" si="146"/>
        <v/>
      </c>
      <c r="G737">
        <f t="shared" si="146"/>
        <v>1500000</v>
      </c>
      <c r="H737" t="str">
        <f t="shared" si="146"/>
        <v/>
      </c>
      <c r="I737" t="str">
        <f t="shared" si="146"/>
        <v/>
      </c>
      <c r="J737" t="str">
        <f t="shared" si="146"/>
        <v/>
      </c>
      <c r="K737" t="str">
        <f t="shared" si="146"/>
        <v/>
      </c>
      <c r="L737" t="str">
        <f t="shared" si="146"/>
        <v/>
      </c>
      <c r="M737" t="str">
        <f t="shared" si="147"/>
        <v/>
      </c>
      <c r="N737" t="str">
        <f t="shared" si="147"/>
        <v/>
      </c>
      <c r="O737" t="str">
        <f t="shared" si="147"/>
        <v/>
      </c>
      <c r="P737" t="str">
        <f t="shared" si="147"/>
        <v/>
      </c>
      <c r="Q737" t="str">
        <f t="shared" si="147"/>
        <v/>
      </c>
      <c r="R737" t="str">
        <f t="shared" si="147"/>
        <v/>
      </c>
      <c r="S737" t="str">
        <f t="shared" si="147"/>
        <v/>
      </c>
      <c r="T737" t="str">
        <f t="shared" si="147"/>
        <v/>
      </c>
      <c r="U737" t="str">
        <f t="shared" si="147"/>
        <v/>
      </c>
    </row>
    <row r="738" spans="1:21" x14ac:dyDescent="0.25">
      <c r="A738" t="str">
        <f>Database!A738</f>
        <v>VAN</v>
      </c>
      <c r="B738" t="str">
        <f>Database!F738</f>
        <v>USA</v>
      </c>
      <c r="C738">
        <f>Database!G738</f>
        <v>2500000</v>
      </c>
      <c r="D738" t="str">
        <f t="shared" si="146"/>
        <v/>
      </c>
      <c r="E738" t="str">
        <f t="shared" si="146"/>
        <v/>
      </c>
      <c r="F738" t="str">
        <f t="shared" si="146"/>
        <v/>
      </c>
      <c r="G738" t="str">
        <f t="shared" si="146"/>
        <v/>
      </c>
      <c r="H738" t="str">
        <f t="shared" si="146"/>
        <v/>
      </c>
      <c r="I738" t="str">
        <f t="shared" si="146"/>
        <v/>
      </c>
      <c r="J738" t="str">
        <f t="shared" si="146"/>
        <v/>
      </c>
      <c r="K738" t="str">
        <f t="shared" si="146"/>
        <v/>
      </c>
      <c r="L738" t="str">
        <f t="shared" si="146"/>
        <v/>
      </c>
      <c r="M738" t="str">
        <f t="shared" si="147"/>
        <v/>
      </c>
      <c r="N738" t="str">
        <f t="shared" si="147"/>
        <v/>
      </c>
      <c r="O738" t="str">
        <f t="shared" si="147"/>
        <v/>
      </c>
      <c r="P738" t="str">
        <f t="shared" si="147"/>
        <v/>
      </c>
      <c r="Q738" t="str">
        <f t="shared" si="147"/>
        <v/>
      </c>
      <c r="R738" t="str">
        <f t="shared" si="147"/>
        <v/>
      </c>
      <c r="S738" t="str">
        <f t="shared" si="147"/>
        <v/>
      </c>
      <c r="T738">
        <f t="shared" si="147"/>
        <v>2500000</v>
      </c>
      <c r="U738" t="str">
        <f t="shared" si="147"/>
        <v/>
      </c>
    </row>
    <row r="739" spans="1:21" x14ac:dyDescent="0.25">
      <c r="A739" t="str">
        <f>Database!A739</f>
        <v>VAN</v>
      </c>
      <c r="B739" t="str">
        <f>Database!F739</f>
        <v>CAN</v>
      </c>
      <c r="C739">
        <f>Database!G739</f>
        <v>6000000</v>
      </c>
      <c r="D739" t="str">
        <f t="shared" si="146"/>
        <v/>
      </c>
      <c r="E739" t="str">
        <f t="shared" si="146"/>
        <v/>
      </c>
      <c r="F739" t="str">
        <f t="shared" si="146"/>
        <v/>
      </c>
      <c r="G739">
        <f t="shared" si="146"/>
        <v>6000000</v>
      </c>
      <c r="H739" t="str">
        <f t="shared" si="146"/>
        <v/>
      </c>
      <c r="I739" t="str">
        <f t="shared" si="146"/>
        <v/>
      </c>
      <c r="J739" t="str">
        <f t="shared" si="146"/>
        <v/>
      </c>
      <c r="K739" t="str">
        <f t="shared" si="146"/>
        <v/>
      </c>
      <c r="L739" t="str">
        <f t="shared" si="146"/>
        <v/>
      </c>
      <c r="M739" t="str">
        <f t="shared" si="147"/>
        <v/>
      </c>
      <c r="N739" t="str">
        <f t="shared" si="147"/>
        <v/>
      </c>
      <c r="O739" t="str">
        <f t="shared" si="147"/>
        <v/>
      </c>
      <c r="P739" t="str">
        <f t="shared" si="147"/>
        <v/>
      </c>
      <c r="Q739" t="str">
        <f t="shared" si="147"/>
        <v/>
      </c>
      <c r="R739" t="str">
        <f t="shared" si="147"/>
        <v/>
      </c>
      <c r="S739" t="str">
        <f t="shared" si="147"/>
        <v/>
      </c>
      <c r="T739" t="str">
        <f t="shared" si="147"/>
        <v/>
      </c>
      <c r="U739" t="str">
        <f t="shared" si="147"/>
        <v/>
      </c>
    </row>
    <row r="740" spans="1:21" x14ac:dyDescent="0.25">
      <c r="A740" t="str">
        <f>Database!A740</f>
        <v>VAN</v>
      </c>
      <c r="B740" t="str">
        <f>Database!F740</f>
        <v>RUS</v>
      </c>
      <c r="C740">
        <f>Database!G740</f>
        <v>925000</v>
      </c>
      <c r="D740" t="str">
        <f t="shared" si="146"/>
        <v/>
      </c>
      <c r="E740" t="str">
        <f t="shared" si="146"/>
        <v/>
      </c>
      <c r="F740" t="str">
        <f t="shared" si="146"/>
        <v/>
      </c>
      <c r="G740" t="str">
        <f t="shared" si="146"/>
        <v/>
      </c>
      <c r="H740" t="str">
        <f t="shared" si="146"/>
        <v/>
      </c>
      <c r="I740" t="str">
        <f t="shared" si="146"/>
        <v/>
      </c>
      <c r="J740" t="str">
        <f t="shared" si="146"/>
        <v/>
      </c>
      <c r="K740" t="str">
        <f t="shared" si="146"/>
        <v/>
      </c>
      <c r="L740" t="str">
        <f t="shared" si="146"/>
        <v/>
      </c>
      <c r="M740" t="str">
        <f t="shared" si="147"/>
        <v/>
      </c>
      <c r="N740" t="str">
        <f t="shared" si="147"/>
        <v/>
      </c>
      <c r="O740" t="str">
        <f t="shared" si="147"/>
        <v/>
      </c>
      <c r="P740">
        <f t="shared" si="147"/>
        <v>925000</v>
      </c>
      <c r="Q740" t="str">
        <f t="shared" si="147"/>
        <v/>
      </c>
      <c r="R740" t="str">
        <f t="shared" si="147"/>
        <v/>
      </c>
      <c r="S740" t="str">
        <f t="shared" si="147"/>
        <v/>
      </c>
      <c r="T740" t="str">
        <f t="shared" si="147"/>
        <v/>
      </c>
      <c r="U740" t="str">
        <f t="shared" si="147"/>
        <v/>
      </c>
    </row>
    <row r="741" spans="1:21" x14ac:dyDescent="0.25">
      <c r="A741" t="str">
        <f>Database!A741</f>
        <v>VAN</v>
      </c>
      <c r="B741" t="str">
        <f>Database!F741</f>
        <v>CAN</v>
      </c>
      <c r="C741">
        <f>Database!G741</f>
        <v>750000</v>
      </c>
      <c r="D741" t="str">
        <f t="shared" si="146"/>
        <v/>
      </c>
      <c r="E741" t="str">
        <f t="shared" si="146"/>
        <v/>
      </c>
      <c r="F741" t="str">
        <f t="shared" si="146"/>
        <v/>
      </c>
      <c r="G741">
        <f t="shared" si="146"/>
        <v>750000</v>
      </c>
      <c r="H741" t="str">
        <f t="shared" si="146"/>
        <v/>
      </c>
      <c r="I741" t="str">
        <f t="shared" si="146"/>
        <v/>
      </c>
      <c r="J741" t="str">
        <f t="shared" si="146"/>
        <v/>
      </c>
      <c r="K741" t="str">
        <f t="shared" si="146"/>
        <v/>
      </c>
      <c r="L741" t="str">
        <f t="shared" si="146"/>
        <v/>
      </c>
      <c r="M741" t="str">
        <f t="shared" si="147"/>
        <v/>
      </c>
      <c r="N741" t="str">
        <f t="shared" si="147"/>
        <v/>
      </c>
      <c r="O741" t="str">
        <f t="shared" si="147"/>
        <v/>
      </c>
      <c r="P741" t="str">
        <f t="shared" si="147"/>
        <v/>
      </c>
      <c r="Q741" t="str">
        <f t="shared" si="147"/>
        <v/>
      </c>
      <c r="R741" t="str">
        <f t="shared" si="147"/>
        <v/>
      </c>
      <c r="S741" t="str">
        <f t="shared" si="147"/>
        <v/>
      </c>
      <c r="T741" t="str">
        <f t="shared" si="147"/>
        <v/>
      </c>
      <c r="U741" t="str">
        <f t="shared" si="147"/>
        <v/>
      </c>
    </row>
    <row r="742" spans="1:21" x14ac:dyDescent="0.25">
      <c r="A742" t="str">
        <f>Database!A742</f>
        <v>VEG</v>
      </c>
      <c r="B742" t="str">
        <f>Database!F742</f>
        <v>USA</v>
      </c>
      <c r="C742">
        <f>Database!G742</f>
        <v>5250000</v>
      </c>
      <c r="D742" t="str">
        <f t="shared" ref="D742:L751" si="148">IF($B742=D$1,$C742,"")</f>
        <v/>
      </c>
      <c r="E742" t="str">
        <f t="shared" si="148"/>
        <v/>
      </c>
      <c r="F742" t="str">
        <f t="shared" si="148"/>
        <v/>
      </c>
      <c r="G742" t="str">
        <f t="shared" si="148"/>
        <v/>
      </c>
      <c r="H742" t="str">
        <f t="shared" si="148"/>
        <v/>
      </c>
      <c r="I742" t="str">
        <f t="shared" si="148"/>
        <v/>
      </c>
      <c r="J742" t="str">
        <f t="shared" si="148"/>
        <v/>
      </c>
      <c r="K742" t="str">
        <f t="shared" si="148"/>
        <v/>
      </c>
      <c r="L742" t="str">
        <f t="shared" si="148"/>
        <v/>
      </c>
      <c r="M742" t="str">
        <f t="shared" ref="M742:U751" si="149">IF($B742=M$1,$C742,"")</f>
        <v/>
      </c>
      <c r="N742" t="str">
        <f t="shared" si="149"/>
        <v/>
      </c>
      <c r="O742" t="str">
        <f t="shared" si="149"/>
        <v/>
      </c>
      <c r="P742" t="str">
        <f t="shared" si="149"/>
        <v/>
      </c>
      <c r="Q742" t="str">
        <f t="shared" si="149"/>
        <v/>
      </c>
      <c r="R742" t="str">
        <f t="shared" si="149"/>
        <v/>
      </c>
      <c r="S742" t="str">
        <f t="shared" si="149"/>
        <v/>
      </c>
      <c r="T742">
        <f t="shared" si="149"/>
        <v>5250000</v>
      </c>
      <c r="U742" t="str">
        <f t="shared" si="149"/>
        <v/>
      </c>
    </row>
    <row r="743" spans="1:21" x14ac:dyDescent="0.25">
      <c r="A743" t="str">
        <f>Database!A743</f>
        <v>VEG</v>
      </c>
      <c r="B743" t="str">
        <f>Database!F743</f>
        <v>CAN</v>
      </c>
      <c r="C743">
        <f>Database!G743</f>
        <v>8800000</v>
      </c>
      <c r="D743" t="str">
        <f t="shared" si="148"/>
        <v/>
      </c>
      <c r="E743" t="str">
        <f t="shared" si="148"/>
        <v/>
      </c>
      <c r="F743" t="str">
        <f t="shared" si="148"/>
        <v/>
      </c>
      <c r="G743">
        <f t="shared" si="148"/>
        <v>8800000</v>
      </c>
      <c r="H743" t="str">
        <f t="shared" si="148"/>
        <v/>
      </c>
      <c r="I743" t="str">
        <f t="shared" si="148"/>
        <v/>
      </c>
      <c r="J743" t="str">
        <f t="shared" si="148"/>
        <v/>
      </c>
      <c r="K743" t="str">
        <f t="shared" si="148"/>
        <v/>
      </c>
      <c r="L743" t="str">
        <f t="shared" si="148"/>
        <v/>
      </c>
      <c r="M743" t="str">
        <f t="shared" si="149"/>
        <v/>
      </c>
      <c r="N743" t="str">
        <f t="shared" si="149"/>
        <v/>
      </c>
      <c r="O743" t="str">
        <f t="shared" si="149"/>
        <v/>
      </c>
      <c r="P743" t="str">
        <f t="shared" si="149"/>
        <v/>
      </c>
      <c r="Q743" t="str">
        <f t="shared" si="149"/>
        <v/>
      </c>
      <c r="R743" t="str">
        <f t="shared" si="149"/>
        <v/>
      </c>
      <c r="S743" t="str">
        <f t="shared" si="149"/>
        <v/>
      </c>
      <c r="T743" t="str">
        <f t="shared" si="149"/>
        <v/>
      </c>
      <c r="U743" t="str">
        <f t="shared" si="149"/>
        <v/>
      </c>
    </row>
    <row r="744" spans="1:21" x14ac:dyDescent="0.25">
      <c r="A744" t="str">
        <f>Database!A744</f>
        <v>VEG</v>
      </c>
      <c r="B744" t="str">
        <f>Database!F744</f>
        <v>CAN</v>
      </c>
      <c r="C744">
        <f>Database!G744</f>
        <v>850000</v>
      </c>
      <c r="D744" t="str">
        <f t="shared" si="148"/>
        <v/>
      </c>
      <c r="E744" t="str">
        <f t="shared" si="148"/>
        <v/>
      </c>
      <c r="F744" t="str">
        <f t="shared" si="148"/>
        <v/>
      </c>
      <c r="G744">
        <f t="shared" si="148"/>
        <v>850000</v>
      </c>
      <c r="H744" t="str">
        <f t="shared" si="148"/>
        <v/>
      </c>
      <c r="I744" t="str">
        <f t="shared" si="148"/>
        <v/>
      </c>
      <c r="J744" t="str">
        <f t="shared" si="148"/>
        <v/>
      </c>
      <c r="K744" t="str">
        <f t="shared" si="148"/>
        <v/>
      </c>
      <c r="L744" t="str">
        <f t="shared" si="148"/>
        <v/>
      </c>
      <c r="M744" t="str">
        <f t="shared" si="149"/>
        <v/>
      </c>
      <c r="N744" t="str">
        <f t="shared" si="149"/>
        <v/>
      </c>
      <c r="O744" t="str">
        <f t="shared" si="149"/>
        <v/>
      </c>
      <c r="P744" t="str">
        <f t="shared" si="149"/>
        <v/>
      </c>
      <c r="Q744" t="str">
        <f t="shared" si="149"/>
        <v/>
      </c>
      <c r="R744" t="str">
        <f t="shared" si="149"/>
        <v/>
      </c>
      <c r="S744" t="str">
        <f t="shared" si="149"/>
        <v/>
      </c>
      <c r="T744" t="str">
        <f t="shared" si="149"/>
        <v/>
      </c>
      <c r="U744" t="str">
        <f t="shared" si="149"/>
        <v/>
      </c>
    </row>
    <row r="745" spans="1:21" x14ac:dyDescent="0.25">
      <c r="A745" t="str">
        <f>Database!A745</f>
        <v>VEG</v>
      </c>
      <c r="B745" t="str">
        <f>Database!F745</f>
        <v>CAN</v>
      </c>
      <c r="C745">
        <f>Database!G745</f>
        <v>2850000</v>
      </c>
      <c r="D745" t="str">
        <f t="shared" si="148"/>
        <v/>
      </c>
      <c r="E745" t="str">
        <f t="shared" si="148"/>
        <v/>
      </c>
      <c r="F745" t="str">
        <f t="shared" si="148"/>
        <v/>
      </c>
      <c r="G745">
        <f t="shared" si="148"/>
        <v>2850000</v>
      </c>
      <c r="H745" t="str">
        <f t="shared" si="148"/>
        <v/>
      </c>
      <c r="I745" t="str">
        <f t="shared" si="148"/>
        <v/>
      </c>
      <c r="J745" t="str">
        <f t="shared" si="148"/>
        <v/>
      </c>
      <c r="K745" t="str">
        <f t="shared" si="148"/>
        <v/>
      </c>
      <c r="L745" t="str">
        <f t="shared" si="148"/>
        <v/>
      </c>
      <c r="M745" t="str">
        <f t="shared" si="149"/>
        <v/>
      </c>
      <c r="N745" t="str">
        <f t="shared" si="149"/>
        <v/>
      </c>
      <c r="O745" t="str">
        <f t="shared" si="149"/>
        <v/>
      </c>
      <c r="P745" t="str">
        <f t="shared" si="149"/>
        <v/>
      </c>
      <c r="Q745" t="str">
        <f t="shared" si="149"/>
        <v/>
      </c>
      <c r="R745" t="str">
        <f t="shared" si="149"/>
        <v/>
      </c>
      <c r="S745" t="str">
        <f t="shared" si="149"/>
        <v/>
      </c>
      <c r="T745" t="str">
        <f t="shared" si="149"/>
        <v/>
      </c>
      <c r="U745" t="str">
        <f t="shared" si="149"/>
        <v/>
      </c>
    </row>
    <row r="746" spans="1:21" x14ac:dyDescent="0.25">
      <c r="A746" t="str">
        <f>Database!A746</f>
        <v>VEG</v>
      </c>
      <c r="B746" t="str">
        <f>Database!F746</f>
        <v>CAN</v>
      </c>
      <c r="C746">
        <f>Database!G746</f>
        <v>2750000</v>
      </c>
      <c r="D746" t="str">
        <f t="shared" si="148"/>
        <v/>
      </c>
      <c r="E746" t="str">
        <f t="shared" si="148"/>
        <v/>
      </c>
      <c r="F746" t="str">
        <f t="shared" si="148"/>
        <v/>
      </c>
      <c r="G746">
        <f t="shared" si="148"/>
        <v>2750000</v>
      </c>
      <c r="H746" t="str">
        <f t="shared" si="148"/>
        <v/>
      </c>
      <c r="I746" t="str">
        <f t="shared" si="148"/>
        <v/>
      </c>
      <c r="J746" t="str">
        <f t="shared" si="148"/>
        <v/>
      </c>
      <c r="K746" t="str">
        <f t="shared" si="148"/>
        <v/>
      </c>
      <c r="L746" t="str">
        <f t="shared" si="148"/>
        <v/>
      </c>
      <c r="M746" t="str">
        <f t="shared" si="149"/>
        <v/>
      </c>
      <c r="N746" t="str">
        <f t="shared" si="149"/>
        <v/>
      </c>
      <c r="O746" t="str">
        <f t="shared" si="149"/>
        <v/>
      </c>
      <c r="P746" t="str">
        <f t="shared" si="149"/>
        <v/>
      </c>
      <c r="Q746" t="str">
        <f t="shared" si="149"/>
        <v/>
      </c>
      <c r="R746" t="str">
        <f t="shared" si="149"/>
        <v/>
      </c>
      <c r="S746" t="str">
        <f t="shared" si="149"/>
        <v/>
      </c>
      <c r="T746" t="str">
        <f t="shared" si="149"/>
        <v/>
      </c>
      <c r="U746" t="str">
        <f t="shared" si="149"/>
        <v/>
      </c>
    </row>
    <row r="747" spans="1:21" x14ac:dyDescent="0.25">
      <c r="A747" t="str">
        <f>Database!A747</f>
        <v>VEG</v>
      </c>
      <c r="B747" t="str">
        <f>Database!F747</f>
        <v>CAN</v>
      </c>
      <c r="C747">
        <f>Database!G747</f>
        <v>762500</v>
      </c>
      <c r="D747" t="str">
        <f t="shared" si="148"/>
        <v/>
      </c>
      <c r="E747" t="str">
        <f t="shared" si="148"/>
        <v/>
      </c>
      <c r="F747" t="str">
        <f t="shared" si="148"/>
        <v/>
      </c>
      <c r="G747">
        <f t="shared" si="148"/>
        <v>762500</v>
      </c>
      <c r="H747" t="str">
        <f t="shared" si="148"/>
        <v/>
      </c>
      <c r="I747" t="str">
        <f t="shared" si="148"/>
        <v/>
      </c>
      <c r="J747" t="str">
        <f t="shared" si="148"/>
        <v/>
      </c>
      <c r="K747" t="str">
        <f t="shared" si="148"/>
        <v/>
      </c>
      <c r="L747" t="str">
        <f t="shared" si="148"/>
        <v/>
      </c>
      <c r="M747" t="str">
        <f t="shared" si="149"/>
        <v/>
      </c>
      <c r="N747" t="str">
        <f t="shared" si="149"/>
        <v/>
      </c>
      <c r="O747" t="str">
        <f t="shared" si="149"/>
        <v/>
      </c>
      <c r="P747" t="str">
        <f t="shared" si="149"/>
        <v/>
      </c>
      <c r="Q747" t="str">
        <f t="shared" si="149"/>
        <v/>
      </c>
      <c r="R747" t="str">
        <f t="shared" si="149"/>
        <v/>
      </c>
      <c r="S747" t="str">
        <f t="shared" si="149"/>
        <v/>
      </c>
      <c r="T747" t="str">
        <f t="shared" si="149"/>
        <v/>
      </c>
      <c r="U747" t="str">
        <f t="shared" si="149"/>
        <v/>
      </c>
    </row>
    <row r="748" spans="1:21" x14ac:dyDescent="0.25">
      <c r="A748" t="str">
        <f>Database!A748</f>
        <v>VEG</v>
      </c>
      <c r="B748" t="str">
        <f>Database!F748</f>
        <v>USA</v>
      </c>
      <c r="C748">
        <f>Database!G748</f>
        <v>10000000</v>
      </c>
      <c r="D748" t="str">
        <f t="shared" si="148"/>
        <v/>
      </c>
      <c r="E748" t="str">
        <f t="shared" si="148"/>
        <v/>
      </c>
      <c r="F748" t="str">
        <f t="shared" si="148"/>
        <v/>
      </c>
      <c r="G748" t="str">
        <f t="shared" si="148"/>
        <v/>
      </c>
      <c r="H748" t="str">
        <f t="shared" si="148"/>
        <v/>
      </c>
      <c r="I748" t="str">
        <f t="shared" si="148"/>
        <v/>
      </c>
      <c r="J748" t="str">
        <f t="shared" si="148"/>
        <v/>
      </c>
      <c r="K748" t="str">
        <f t="shared" si="148"/>
        <v/>
      </c>
      <c r="L748" t="str">
        <f t="shared" si="148"/>
        <v/>
      </c>
      <c r="M748" t="str">
        <f t="shared" si="149"/>
        <v/>
      </c>
      <c r="N748" t="str">
        <f t="shared" si="149"/>
        <v/>
      </c>
      <c r="O748" t="str">
        <f t="shared" si="149"/>
        <v/>
      </c>
      <c r="P748" t="str">
        <f t="shared" si="149"/>
        <v/>
      </c>
      <c r="Q748" t="str">
        <f t="shared" si="149"/>
        <v/>
      </c>
      <c r="R748" t="str">
        <f t="shared" si="149"/>
        <v/>
      </c>
      <c r="S748" t="str">
        <f t="shared" si="149"/>
        <v/>
      </c>
      <c r="T748">
        <f t="shared" si="149"/>
        <v>10000000</v>
      </c>
      <c r="U748" t="str">
        <f t="shared" si="149"/>
        <v/>
      </c>
    </row>
    <row r="749" spans="1:21" x14ac:dyDescent="0.25">
      <c r="A749" t="str">
        <f>Database!A749</f>
        <v>VEG</v>
      </c>
      <c r="B749" t="str">
        <f>Database!F749</f>
        <v>CAN</v>
      </c>
      <c r="C749">
        <f>Database!G749</f>
        <v>5000000</v>
      </c>
      <c r="D749" t="str">
        <f t="shared" si="148"/>
        <v/>
      </c>
      <c r="E749" t="str">
        <f t="shared" si="148"/>
        <v/>
      </c>
      <c r="F749" t="str">
        <f t="shared" si="148"/>
        <v/>
      </c>
      <c r="G749">
        <f t="shared" si="148"/>
        <v>5000000</v>
      </c>
      <c r="H749" t="str">
        <f t="shared" si="148"/>
        <v/>
      </c>
      <c r="I749" t="str">
        <f t="shared" si="148"/>
        <v/>
      </c>
      <c r="J749" t="str">
        <f t="shared" si="148"/>
        <v/>
      </c>
      <c r="K749" t="str">
        <f t="shared" si="148"/>
        <v/>
      </c>
      <c r="L749" t="str">
        <f t="shared" si="148"/>
        <v/>
      </c>
      <c r="M749" t="str">
        <f t="shared" si="149"/>
        <v/>
      </c>
      <c r="N749" t="str">
        <f t="shared" si="149"/>
        <v/>
      </c>
      <c r="O749" t="str">
        <f t="shared" si="149"/>
        <v/>
      </c>
      <c r="P749" t="str">
        <f t="shared" si="149"/>
        <v/>
      </c>
      <c r="Q749" t="str">
        <f t="shared" si="149"/>
        <v/>
      </c>
      <c r="R749" t="str">
        <f t="shared" si="149"/>
        <v/>
      </c>
      <c r="S749" t="str">
        <f t="shared" si="149"/>
        <v/>
      </c>
      <c r="T749" t="str">
        <f t="shared" si="149"/>
        <v/>
      </c>
      <c r="U749" t="str">
        <f t="shared" si="149"/>
        <v/>
      </c>
    </row>
    <row r="750" spans="1:21" x14ac:dyDescent="0.25">
      <c r="A750" t="str">
        <f>Database!A750</f>
        <v>VEG</v>
      </c>
      <c r="B750" t="str">
        <f>Database!F750</f>
        <v>CAN</v>
      </c>
      <c r="C750">
        <f>Database!G750</f>
        <v>1400000</v>
      </c>
      <c r="D750" t="str">
        <f t="shared" si="148"/>
        <v/>
      </c>
      <c r="E750" t="str">
        <f t="shared" si="148"/>
        <v/>
      </c>
      <c r="F750" t="str">
        <f t="shared" si="148"/>
        <v/>
      </c>
      <c r="G750">
        <f t="shared" si="148"/>
        <v>1400000</v>
      </c>
      <c r="H750" t="str">
        <f t="shared" si="148"/>
        <v/>
      </c>
      <c r="I750" t="str">
        <f t="shared" si="148"/>
        <v/>
      </c>
      <c r="J750" t="str">
        <f t="shared" si="148"/>
        <v/>
      </c>
      <c r="K750" t="str">
        <f t="shared" si="148"/>
        <v/>
      </c>
      <c r="L750" t="str">
        <f t="shared" si="148"/>
        <v/>
      </c>
      <c r="M750" t="str">
        <f t="shared" si="149"/>
        <v/>
      </c>
      <c r="N750" t="str">
        <f t="shared" si="149"/>
        <v/>
      </c>
      <c r="O750" t="str">
        <f t="shared" si="149"/>
        <v/>
      </c>
      <c r="P750" t="str">
        <f t="shared" si="149"/>
        <v/>
      </c>
      <c r="Q750" t="str">
        <f t="shared" si="149"/>
        <v/>
      </c>
      <c r="R750" t="str">
        <f t="shared" si="149"/>
        <v/>
      </c>
      <c r="S750" t="str">
        <f t="shared" si="149"/>
        <v/>
      </c>
      <c r="T750" t="str">
        <f t="shared" si="149"/>
        <v/>
      </c>
      <c r="U750" t="str">
        <f t="shared" si="149"/>
        <v/>
      </c>
    </row>
    <row r="751" spans="1:21" x14ac:dyDescent="0.25">
      <c r="A751" t="str">
        <f>Database!A751</f>
        <v>VEG</v>
      </c>
      <c r="B751" t="str">
        <f>Database!F751</f>
        <v>CAN</v>
      </c>
      <c r="C751">
        <f>Database!G751</f>
        <v>9500000</v>
      </c>
      <c r="D751" t="str">
        <f t="shared" si="148"/>
        <v/>
      </c>
      <c r="E751" t="str">
        <f t="shared" si="148"/>
        <v/>
      </c>
      <c r="F751" t="str">
        <f t="shared" si="148"/>
        <v/>
      </c>
      <c r="G751">
        <f t="shared" si="148"/>
        <v>9500000</v>
      </c>
      <c r="H751" t="str">
        <f t="shared" si="148"/>
        <v/>
      </c>
      <c r="I751" t="str">
        <f t="shared" si="148"/>
        <v/>
      </c>
      <c r="J751" t="str">
        <f t="shared" si="148"/>
        <v/>
      </c>
      <c r="K751" t="str">
        <f t="shared" si="148"/>
        <v/>
      </c>
      <c r="L751" t="str">
        <f t="shared" si="148"/>
        <v/>
      </c>
      <c r="M751" t="str">
        <f t="shared" si="149"/>
        <v/>
      </c>
      <c r="N751" t="str">
        <f t="shared" si="149"/>
        <v/>
      </c>
      <c r="O751" t="str">
        <f t="shared" si="149"/>
        <v/>
      </c>
      <c r="P751" t="str">
        <f t="shared" si="149"/>
        <v/>
      </c>
      <c r="Q751" t="str">
        <f t="shared" si="149"/>
        <v/>
      </c>
      <c r="R751" t="str">
        <f t="shared" si="149"/>
        <v/>
      </c>
      <c r="S751" t="str">
        <f t="shared" si="149"/>
        <v/>
      </c>
      <c r="T751" t="str">
        <f t="shared" si="149"/>
        <v/>
      </c>
      <c r="U751" t="str">
        <f t="shared" si="149"/>
        <v/>
      </c>
    </row>
    <row r="752" spans="1:21" x14ac:dyDescent="0.25">
      <c r="A752" t="str">
        <f>Database!A752</f>
        <v>VEG</v>
      </c>
      <c r="B752" t="str">
        <f>Database!F752</f>
        <v>USA</v>
      </c>
      <c r="C752">
        <f>Database!G752</f>
        <v>7000000</v>
      </c>
      <c r="D752" t="str">
        <f t="shared" ref="D752:L761" si="150">IF($B752=D$1,$C752,"")</f>
        <v/>
      </c>
      <c r="E752" t="str">
        <f t="shared" si="150"/>
        <v/>
      </c>
      <c r="F752" t="str">
        <f t="shared" si="150"/>
        <v/>
      </c>
      <c r="G752" t="str">
        <f t="shared" si="150"/>
        <v/>
      </c>
      <c r="H752" t="str">
        <f t="shared" si="150"/>
        <v/>
      </c>
      <c r="I752" t="str">
        <f t="shared" si="150"/>
        <v/>
      </c>
      <c r="J752" t="str">
        <f t="shared" si="150"/>
        <v/>
      </c>
      <c r="K752" t="str">
        <f t="shared" si="150"/>
        <v/>
      </c>
      <c r="L752" t="str">
        <f t="shared" si="150"/>
        <v/>
      </c>
      <c r="M752" t="str">
        <f t="shared" ref="M752:U761" si="151">IF($B752=M$1,$C752,"")</f>
        <v/>
      </c>
      <c r="N752" t="str">
        <f t="shared" si="151"/>
        <v/>
      </c>
      <c r="O752" t="str">
        <f t="shared" si="151"/>
        <v/>
      </c>
      <c r="P752" t="str">
        <f t="shared" si="151"/>
        <v/>
      </c>
      <c r="Q752" t="str">
        <f t="shared" si="151"/>
        <v/>
      </c>
      <c r="R752" t="str">
        <f t="shared" si="151"/>
        <v/>
      </c>
      <c r="S752" t="str">
        <f t="shared" si="151"/>
        <v/>
      </c>
      <c r="T752">
        <f t="shared" si="151"/>
        <v>7000000</v>
      </c>
      <c r="U752" t="str">
        <f t="shared" si="151"/>
        <v/>
      </c>
    </row>
    <row r="753" spans="1:21" x14ac:dyDescent="0.25">
      <c r="A753" t="str">
        <f>Database!A753</f>
        <v>VEG</v>
      </c>
      <c r="B753" t="str">
        <f>Database!F753</f>
        <v>CAN</v>
      </c>
      <c r="C753">
        <f>Database!G753</f>
        <v>762500</v>
      </c>
      <c r="D753" t="str">
        <f t="shared" si="150"/>
        <v/>
      </c>
      <c r="E753" t="str">
        <f t="shared" si="150"/>
        <v/>
      </c>
      <c r="F753" t="str">
        <f t="shared" si="150"/>
        <v/>
      </c>
      <c r="G753">
        <f t="shared" si="150"/>
        <v>762500</v>
      </c>
      <c r="H753" t="str">
        <f t="shared" si="150"/>
        <v/>
      </c>
      <c r="I753" t="str">
        <f t="shared" si="150"/>
        <v/>
      </c>
      <c r="J753" t="str">
        <f t="shared" si="150"/>
        <v/>
      </c>
      <c r="K753" t="str">
        <f t="shared" si="150"/>
        <v/>
      </c>
      <c r="L753" t="str">
        <f t="shared" si="150"/>
        <v/>
      </c>
      <c r="M753" t="str">
        <f t="shared" si="151"/>
        <v/>
      </c>
      <c r="N753" t="str">
        <f t="shared" si="151"/>
        <v/>
      </c>
      <c r="O753" t="str">
        <f t="shared" si="151"/>
        <v/>
      </c>
      <c r="P753" t="str">
        <f t="shared" si="151"/>
        <v/>
      </c>
      <c r="Q753" t="str">
        <f t="shared" si="151"/>
        <v/>
      </c>
      <c r="R753" t="str">
        <f t="shared" si="151"/>
        <v/>
      </c>
      <c r="S753" t="str">
        <f t="shared" si="151"/>
        <v/>
      </c>
      <c r="T753" t="str">
        <f t="shared" si="151"/>
        <v/>
      </c>
      <c r="U753" t="str">
        <f t="shared" si="151"/>
        <v/>
      </c>
    </row>
    <row r="754" spans="1:21" x14ac:dyDescent="0.25">
      <c r="A754" t="str">
        <f>Database!A754</f>
        <v>VEG</v>
      </c>
      <c r="B754" t="str">
        <f>Database!F754</f>
        <v>CAN</v>
      </c>
      <c r="C754">
        <f>Database!G754</f>
        <v>1200000</v>
      </c>
      <c r="D754" t="str">
        <f t="shared" si="150"/>
        <v/>
      </c>
      <c r="E754" t="str">
        <f t="shared" si="150"/>
        <v/>
      </c>
      <c r="F754" t="str">
        <f t="shared" si="150"/>
        <v/>
      </c>
      <c r="G754">
        <f t="shared" si="150"/>
        <v>1200000</v>
      </c>
      <c r="H754" t="str">
        <f t="shared" si="150"/>
        <v/>
      </c>
      <c r="I754" t="str">
        <f t="shared" si="150"/>
        <v/>
      </c>
      <c r="J754" t="str">
        <f t="shared" si="150"/>
        <v/>
      </c>
      <c r="K754" t="str">
        <f t="shared" si="150"/>
        <v/>
      </c>
      <c r="L754" t="str">
        <f t="shared" si="150"/>
        <v/>
      </c>
      <c r="M754" t="str">
        <f t="shared" si="151"/>
        <v/>
      </c>
      <c r="N754" t="str">
        <f t="shared" si="151"/>
        <v/>
      </c>
      <c r="O754" t="str">
        <f t="shared" si="151"/>
        <v/>
      </c>
      <c r="P754" t="str">
        <f t="shared" si="151"/>
        <v/>
      </c>
      <c r="Q754" t="str">
        <f t="shared" si="151"/>
        <v/>
      </c>
      <c r="R754" t="str">
        <f t="shared" si="151"/>
        <v/>
      </c>
      <c r="S754" t="str">
        <f t="shared" si="151"/>
        <v/>
      </c>
      <c r="T754" t="str">
        <f t="shared" si="151"/>
        <v/>
      </c>
      <c r="U754" t="str">
        <f t="shared" si="151"/>
        <v/>
      </c>
    </row>
    <row r="755" spans="1:21" x14ac:dyDescent="0.25">
      <c r="A755" t="str">
        <f>Database!A755</f>
        <v>VEG</v>
      </c>
      <c r="B755" t="str">
        <f>Database!F755</f>
        <v>SWE</v>
      </c>
      <c r="C755">
        <f>Database!G755</f>
        <v>5000000</v>
      </c>
      <c r="D755" t="str">
        <f t="shared" si="150"/>
        <v/>
      </c>
      <c r="E755" t="str">
        <f t="shared" si="150"/>
        <v/>
      </c>
      <c r="F755" t="str">
        <f t="shared" si="150"/>
        <v/>
      </c>
      <c r="G755" t="str">
        <f t="shared" si="150"/>
        <v/>
      </c>
      <c r="H755" t="str">
        <f t="shared" si="150"/>
        <v/>
      </c>
      <c r="I755" t="str">
        <f t="shared" si="150"/>
        <v/>
      </c>
      <c r="J755" t="str">
        <f t="shared" si="150"/>
        <v/>
      </c>
      <c r="K755" t="str">
        <f t="shared" si="150"/>
        <v/>
      </c>
      <c r="L755" t="str">
        <f t="shared" si="150"/>
        <v/>
      </c>
      <c r="M755" t="str">
        <f t="shared" si="151"/>
        <v/>
      </c>
      <c r="N755" t="str">
        <f t="shared" si="151"/>
        <v/>
      </c>
      <c r="O755" t="str">
        <f t="shared" si="151"/>
        <v/>
      </c>
      <c r="P755" t="str">
        <f t="shared" si="151"/>
        <v/>
      </c>
      <c r="Q755" t="str">
        <f t="shared" si="151"/>
        <v/>
      </c>
      <c r="R755" t="str">
        <f t="shared" si="151"/>
        <v/>
      </c>
      <c r="S755">
        <f t="shared" si="151"/>
        <v>5000000</v>
      </c>
      <c r="T755" t="str">
        <f t="shared" si="151"/>
        <v/>
      </c>
      <c r="U755" t="str">
        <f t="shared" si="151"/>
        <v/>
      </c>
    </row>
    <row r="756" spans="1:21" x14ac:dyDescent="0.25">
      <c r="A756" t="str">
        <f>Database!A756</f>
        <v>VEG</v>
      </c>
      <c r="B756" t="str">
        <f>Database!F756</f>
        <v>CAN</v>
      </c>
      <c r="C756">
        <f>Database!G756</f>
        <v>5200000</v>
      </c>
      <c r="D756" t="str">
        <f t="shared" si="150"/>
        <v/>
      </c>
      <c r="E756" t="str">
        <f t="shared" si="150"/>
        <v/>
      </c>
      <c r="F756" t="str">
        <f t="shared" si="150"/>
        <v/>
      </c>
      <c r="G756">
        <f t="shared" si="150"/>
        <v>5200000</v>
      </c>
      <c r="H756" t="str">
        <f t="shared" si="150"/>
        <v/>
      </c>
      <c r="I756" t="str">
        <f t="shared" si="150"/>
        <v/>
      </c>
      <c r="J756" t="str">
        <f t="shared" si="150"/>
        <v/>
      </c>
      <c r="K756" t="str">
        <f t="shared" si="150"/>
        <v/>
      </c>
      <c r="L756" t="str">
        <f t="shared" si="150"/>
        <v/>
      </c>
      <c r="M756" t="str">
        <f t="shared" si="151"/>
        <v/>
      </c>
      <c r="N756" t="str">
        <f t="shared" si="151"/>
        <v/>
      </c>
      <c r="O756" t="str">
        <f t="shared" si="151"/>
        <v/>
      </c>
      <c r="P756" t="str">
        <f t="shared" si="151"/>
        <v/>
      </c>
      <c r="Q756" t="str">
        <f t="shared" si="151"/>
        <v/>
      </c>
      <c r="R756" t="str">
        <f t="shared" si="151"/>
        <v/>
      </c>
      <c r="S756" t="str">
        <f t="shared" si="151"/>
        <v/>
      </c>
      <c r="T756" t="str">
        <f t="shared" si="151"/>
        <v/>
      </c>
      <c r="U756" t="str">
        <f t="shared" si="151"/>
        <v/>
      </c>
    </row>
    <row r="757" spans="1:21" x14ac:dyDescent="0.25">
      <c r="A757" t="str">
        <f>Database!A757</f>
        <v>VEG</v>
      </c>
      <c r="B757" t="str">
        <f>Database!F757</f>
        <v>CAN</v>
      </c>
      <c r="C757">
        <f>Database!G757</f>
        <v>1400000</v>
      </c>
      <c r="D757" t="str">
        <f t="shared" si="150"/>
        <v/>
      </c>
      <c r="E757" t="str">
        <f t="shared" si="150"/>
        <v/>
      </c>
      <c r="F757" t="str">
        <f t="shared" si="150"/>
        <v/>
      </c>
      <c r="G757">
        <f t="shared" si="150"/>
        <v>1400000</v>
      </c>
      <c r="H757" t="str">
        <f t="shared" si="150"/>
        <v/>
      </c>
      <c r="I757" t="str">
        <f t="shared" si="150"/>
        <v/>
      </c>
      <c r="J757" t="str">
        <f t="shared" si="150"/>
        <v/>
      </c>
      <c r="K757" t="str">
        <f t="shared" si="150"/>
        <v/>
      </c>
      <c r="L757" t="str">
        <f t="shared" si="150"/>
        <v/>
      </c>
      <c r="M757" t="str">
        <f t="shared" si="151"/>
        <v/>
      </c>
      <c r="N757" t="str">
        <f t="shared" si="151"/>
        <v/>
      </c>
      <c r="O757" t="str">
        <f t="shared" si="151"/>
        <v/>
      </c>
      <c r="P757" t="str">
        <f t="shared" si="151"/>
        <v/>
      </c>
      <c r="Q757" t="str">
        <f t="shared" si="151"/>
        <v/>
      </c>
      <c r="R757" t="str">
        <f t="shared" si="151"/>
        <v/>
      </c>
      <c r="S757" t="str">
        <f t="shared" si="151"/>
        <v/>
      </c>
      <c r="T757" t="str">
        <f t="shared" si="151"/>
        <v/>
      </c>
      <c r="U757" t="str">
        <f t="shared" si="151"/>
        <v/>
      </c>
    </row>
    <row r="758" spans="1:21" x14ac:dyDescent="0.25">
      <c r="A758" t="str">
        <f>Database!A758</f>
        <v>VEG</v>
      </c>
      <c r="B758" t="str">
        <f>Database!F758</f>
        <v>SWE</v>
      </c>
      <c r="C758">
        <f>Database!G758</f>
        <v>5900000</v>
      </c>
      <c r="D758" t="str">
        <f t="shared" si="150"/>
        <v/>
      </c>
      <c r="E758" t="str">
        <f t="shared" si="150"/>
        <v/>
      </c>
      <c r="F758" t="str">
        <f t="shared" si="150"/>
        <v/>
      </c>
      <c r="G758" t="str">
        <f t="shared" si="150"/>
        <v/>
      </c>
      <c r="H758" t="str">
        <f t="shared" si="150"/>
        <v/>
      </c>
      <c r="I758" t="str">
        <f t="shared" si="150"/>
        <v/>
      </c>
      <c r="J758" t="str">
        <f t="shared" si="150"/>
        <v/>
      </c>
      <c r="K758" t="str">
        <f t="shared" si="150"/>
        <v/>
      </c>
      <c r="L758" t="str">
        <f t="shared" si="150"/>
        <v/>
      </c>
      <c r="M758" t="str">
        <f t="shared" si="151"/>
        <v/>
      </c>
      <c r="N758" t="str">
        <f t="shared" si="151"/>
        <v/>
      </c>
      <c r="O758" t="str">
        <f t="shared" si="151"/>
        <v/>
      </c>
      <c r="P758" t="str">
        <f t="shared" si="151"/>
        <v/>
      </c>
      <c r="Q758" t="str">
        <f t="shared" si="151"/>
        <v/>
      </c>
      <c r="R758" t="str">
        <f t="shared" si="151"/>
        <v/>
      </c>
      <c r="S758">
        <f t="shared" si="151"/>
        <v>5900000</v>
      </c>
      <c r="T758" t="str">
        <f t="shared" si="151"/>
        <v/>
      </c>
      <c r="U758" t="str">
        <f t="shared" si="151"/>
        <v/>
      </c>
    </row>
    <row r="759" spans="1:21" x14ac:dyDescent="0.25">
      <c r="A759" t="str">
        <f>Database!A759</f>
        <v>VEG</v>
      </c>
      <c r="B759" t="str">
        <f>Database!F759</f>
        <v>CAN</v>
      </c>
      <c r="C759">
        <f>Database!G759</f>
        <v>2750000</v>
      </c>
      <c r="D759" t="str">
        <f t="shared" si="150"/>
        <v/>
      </c>
      <c r="E759" t="str">
        <f t="shared" si="150"/>
        <v/>
      </c>
      <c r="F759" t="str">
        <f t="shared" si="150"/>
        <v/>
      </c>
      <c r="G759">
        <f t="shared" si="150"/>
        <v>2750000</v>
      </c>
      <c r="H759" t="str">
        <f t="shared" si="150"/>
        <v/>
      </c>
      <c r="I759" t="str">
        <f t="shared" si="150"/>
        <v/>
      </c>
      <c r="J759" t="str">
        <f t="shared" si="150"/>
        <v/>
      </c>
      <c r="K759" t="str">
        <f t="shared" si="150"/>
        <v/>
      </c>
      <c r="L759" t="str">
        <f t="shared" si="150"/>
        <v/>
      </c>
      <c r="M759" t="str">
        <f t="shared" si="151"/>
        <v/>
      </c>
      <c r="N759" t="str">
        <f t="shared" si="151"/>
        <v/>
      </c>
      <c r="O759" t="str">
        <f t="shared" si="151"/>
        <v/>
      </c>
      <c r="P759" t="str">
        <f t="shared" si="151"/>
        <v/>
      </c>
      <c r="Q759" t="str">
        <f t="shared" si="151"/>
        <v/>
      </c>
      <c r="R759" t="str">
        <f t="shared" si="151"/>
        <v/>
      </c>
      <c r="S759" t="str">
        <f t="shared" si="151"/>
        <v/>
      </c>
      <c r="T759" t="str">
        <f t="shared" si="151"/>
        <v/>
      </c>
      <c r="U759" t="str">
        <f t="shared" si="151"/>
        <v/>
      </c>
    </row>
    <row r="760" spans="1:21" x14ac:dyDescent="0.25">
      <c r="A760" t="str">
        <f>Database!A760</f>
        <v>VGK</v>
      </c>
      <c r="B760" t="str">
        <f>Database!F760</f>
        <v>CAN</v>
      </c>
      <c r="C760">
        <f>Database!G760</f>
        <v>1500000</v>
      </c>
      <c r="D760" t="str">
        <f t="shared" si="150"/>
        <v/>
      </c>
      <c r="E760" t="str">
        <f t="shared" si="150"/>
        <v/>
      </c>
      <c r="F760" t="str">
        <f t="shared" si="150"/>
        <v/>
      </c>
      <c r="G760">
        <f t="shared" si="150"/>
        <v>1500000</v>
      </c>
      <c r="H760" t="str">
        <f t="shared" si="150"/>
        <v/>
      </c>
      <c r="I760" t="str">
        <f t="shared" si="150"/>
        <v/>
      </c>
      <c r="J760" t="str">
        <f t="shared" si="150"/>
        <v/>
      </c>
      <c r="K760" t="str">
        <f t="shared" si="150"/>
        <v/>
      </c>
      <c r="L760" t="str">
        <f t="shared" si="150"/>
        <v/>
      </c>
      <c r="M760" t="str">
        <f t="shared" si="151"/>
        <v/>
      </c>
      <c r="N760" t="str">
        <f t="shared" si="151"/>
        <v/>
      </c>
      <c r="O760" t="str">
        <f t="shared" si="151"/>
        <v/>
      </c>
      <c r="P760" t="str">
        <f t="shared" si="151"/>
        <v/>
      </c>
      <c r="Q760" t="str">
        <f t="shared" si="151"/>
        <v/>
      </c>
      <c r="R760" t="str">
        <f t="shared" si="151"/>
        <v/>
      </c>
      <c r="S760" t="str">
        <f t="shared" si="151"/>
        <v/>
      </c>
      <c r="T760" t="str">
        <f t="shared" si="151"/>
        <v/>
      </c>
      <c r="U760" t="str">
        <f t="shared" si="151"/>
        <v/>
      </c>
    </row>
    <row r="761" spans="1:21" x14ac:dyDescent="0.25">
      <c r="A761" t="str">
        <f>Database!A761</f>
        <v>VGK</v>
      </c>
      <c r="B761" t="str">
        <f>Database!F761</f>
        <v>CAN</v>
      </c>
      <c r="C761">
        <f>Database!G761</f>
        <v>762500</v>
      </c>
      <c r="D761" t="str">
        <f t="shared" si="150"/>
        <v/>
      </c>
      <c r="E761" t="str">
        <f t="shared" si="150"/>
        <v/>
      </c>
      <c r="F761" t="str">
        <f t="shared" si="150"/>
        <v/>
      </c>
      <c r="G761">
        <f t="shared" si="150"/>
        <v>762500</v>
      </c>
      <c r="H761" t="str">
        <f t="shared" si="150"/>
        <v/>
      </c>
      <c r="I761" t="str">
        <f t="shared" si="150"/>
        <v/>
      </c>
      <c r="J761" t="str">
        <f t="shared" si="150"/>
        <v/>
      </c>
      <c r="K761" t="str">
        <f t="shared" si="150"/>
        <v/>
      </c>
      <c r="L761" t="str">
        <f t="shared" si="150"/>
        <v/>
      </c>
      <c r="M761" t="str">
        <f t="shared" si="151"/>
        <v/>
      </c>
      <c r="N761" t="str">
        <f t="shared" si="151"/>
        <v/>
      </c>
      <c r="O761" t="str">
        <f t="shared" si="151"/>
        <v/>
      </c>
      <c r="P761" t="str">
        <f t="shared" si="151"/>
        <v/>
      </c>
      <c r="Q761" t="str">
        <f t="shared" si="151"/>
        <v/>
      </c>
      <c r="R761" t="str">
        <f t="shared" si="151"/>
        <v/>
      </c>
      <c r="S761" t="str">
        <f t="shared" si="151"/>
        <v/>
      </c>
      <c r="T761" t="str">
        <f t="shared" si="151"/>
        <v/>
      </c>
      <c r="U761" t="str">
        <f t="shared" si="151"/>
        <v/>
      </c>
    </row>
    <row r="762" spans="1:21" x14ac:dyDescent="0.25">
      <c r="A762" t="str">
        <f>Database!A762</f>
        <v>VGK</v>
      </c>
      <c r="B762" t="str">
        <f>Database!F762</f>
        <v>CAN</v>
      </c>
      <c r="C762">
        <f>Database!G762</f>
        <v>750000</v>
      </c>
      <c r="D762" t="str">
        <f t="shared" ref="D762:L771" si="152">IF($B762=D$1,$C762,"")</f>
        <v/>
      </c>
      <c r="E762" t="str">
        <f t="shared" si="152"/>
        <v/>
      </c>
      <c r="F762" t="str">
        <f t="shared" si="152"/>
        <v/>
      </c>
      <c r="G762">
        <f t="shared" si="152"/>
        <v>750000</v>
      </c>
      <c r="H762" t="str">
        <f t="shared" si="152"/>
        <v/>
      </c>
      <c r="I762" t="str">
        <f t="shared" si="152"/>
        <v/>
      </c>
      <c r="J762" t="str">
        <f t="shared" si="152"/>
        <v/>
      </c>
      <c r="K762" t="str">
        <f t="shared" si="152"/>
        <v/>
      </c>
      <c r="L762" t="str">
        <f t="shared" si="152"/>
        <v/>
      </c>
      <c r="M762" t="str">
        <f t="shared" ref="M762:U771" si="153">IF($B762=M$1,$C762,"")</f>
        <v/>
      </c>
      <c r="N762" t="str">
        <f t="shared" si="153"/>
        <v/>
      </c>
      <c r="O762" t="str">
        <f t="shared" si="153"/>
        <v/>
      </c>
      <c r="P762" t="str">
        <f t="shared" si="153"/>
        <v/>
      </c>
      <c r="Q762" t="str">
        <f t="shared" si="153"/>
        <v/>
      </c>
      <c r="R762" t="str">
        <f t="shared" si="153"/>
        <v/>
      </c>
      <c r="S762" t="str">
        <f t="shared" si="153"/>
        <v/>
      </c>
      <c r="T762" t="str">
        <f t="shared" si="153"/>
        <v/>
      </c>
      <c r="U762" t="str">
        <f t="shared" si="153"/>
        <v/>
      </c>
    </row>
    <row r="763" spans="1:21" x14ac:dyDescent="0.25">
      <c r="A763" t="str">
        <f>Database!A763</f>
        <v>VGK</v>
      </c>
      <c r="B763" t="str">
        <f>Database!F763</f>
        <v>CAN</v>
      </c>
      <c r="C763">
        <f>Database!G763</f>
        <v>5000000</v>
      </c>
      <c r="D763" t="str">
        <f t="shared" si="152"/>
        <v/>
      </c>
      <c r="E763" t="str">
        <f t="shared" si="152"/>
        <v/>
      </c>
      <c r="F763" t="str">
        <f t="shared" si="152"/>
        <v/>
      </c>
      <c r="G763">
        <f t="shared" si="152"/>
        <v>5000000</v>
      </c>
      <c r="H763" t="str">
        <f t="shared" si="152"/>
        <v/>
      </c>
      <c r="I763" t="str">
        <f t="shared" si="152"/>
        <v/>
      </c>
      <c r="J763" t="str">
        <f t="shared" si="152"/>
        <v/>
      </c>
      <c r="K763" t="str">
        <f t="shared" si="152"/>
        <v/>
      </c>
      <c r="L763" t="str">
        <f t="shared" si="152"/>
        <v/>
      </c>
      <c r="M763" t="str">
        <f t="shared" si="153"/>
        <v/>
      </c>
      <c r="N763" t="str">
        <f t="shared" si="153"/>
        <v/>
      </c>
      <c r="O763" t="str">
        <f t="shared" si="153"/>
        <v/>
      </c>
      <c r="P763" t="str">
        <f t="shared" si="153"/>
        <v/>
      </c>
      <c r="Q763" t="str">
        <f t="shared" si="153"/>
        <v/>
      </c>
      <c r="R763" t="str">
        <f t="shared" si="153"/>
        <v/>
      </c>
      <c r="S763" t="str">
        <f t="shared" si="153"/>
        <v/>
      </c>
      <c r="T763" t="str">
        <f t="shared" si="153"/>
        <v/>
      </c>
      <c r="U763" t="str">
        <f t="shared" si="153"/>
        <v/>
      </c>
    </row>
    <row r="764" spans="1:21" x14ac:dyDescent="0.25">
      <c r="A764" t="str">
        <f>Database!A764</f>
        <v>VGK</v>
      </c>
      <c r="B764" t="str">
        <f>Database!F764</f>
        <v>CAN</v>
      </c>
      <c r="C764">
        <f>Database!G764</f>
        <v>762500</v>
      </c>
      <c r="D764" t="str">
        <f t="shared" si="152"/>
        <v/>
      </c>
      <c r="E764" t="str">
        <f t="shared" si="152"/>
        <v/>
      </c>
      <c r="F764" t="str">
        <f t="shared" si="152"/>
        <v/>
      </c>
      <c r="G764">
        <f t="shared" si="152"/>
        <v>762500</v>
      </c>
      <c r="H764" t="str">
        <f t="shared" si="152"/>
        <v/>
      </c>
      <c r="I764" t="str">
        <f t="shared" si="152"/>
        <v/>
      </c>
      <c r="J764" t="str">
        <f t="shared" si="152"/>
        <v/>
      </c>
      <c r="K764" t="str">
        <f t="shared" si="152"/>
        <v/>
      </c>
      <c r="L764" t="str">
        <f t="shared" si="152"/>
        <v/>
      </c>
      <c r="M764" t="str">
        <f t="shared" si="153"/>
        <v/>
      </c>
      <c r="N764" t="str">
        <f t="shared" si="153"/>
        <v/>
      </c>
      <c r="O764" t="str">
        <f t="shared" si="153"/>
        <v/>
      </c>
      <c r="P764" t="str">
        <f t="shared" si="153"/>
        <v/>
      </c>
      <c r="Q764" t="str">
        <f t="shared" si="153"/>
        <v/>
      </c>
      <c r="R764" t="str">
        <f t="shared" si="153"/>
        <v/>
      </c>
      <c r="S764" t="str">
        <f t="shared" si="153"/>
        <v/>
      </c>
      <c r="T764" t="str">
        <f t="shared" si="153"/>
        <v/>
      </c>
      <c r="U764" t="str">
        <f t="shared" si="153"/>
        <v/>
      </c>
    </row>
    <row r="765" spans="1:21" x14ac:dyDescent="0.25">
      <c r="A765" t="str">
        <f>Database!A765</f>
        <v>WAS</v>
      </c>
      <c r="B765" t="str">
        <f>Database!F765</f>
        <v>USA</v>
      </c>
      <c r="C765">
        <f>Database!G765</f>
        <v>1100000</v>
      </c>
      <c r="D765" t="str">
        <f t="shared" si="152"/>
        <v/>
      </c>
      <c r="E765" t="str">
        <f t="shared" si="152"/>
        <v/>
      </c>
      <c r="F765" t="str">
        <f t="shared" si="152"/>
        <v/>
      </c>
      <c r="G765" t="str">
        <f t="shared" si="152"/>
        <v/>
      </c>
      <c r="H765" t="str">
        <f t="shared" si="152"/>
        <v/>
      </c>
      <c r="I765" t="str">
        <f t="shared" si="152"/>
        <v/>
      </c>
      <c r="J765" t="str">
        <f t="shared" si="152"/>
        <v/>
      </c>
      <c r="K765" t="str">
        <f t="shared" si="152"/>
        <v/>
      </c>
      <c r="L765" t="str">
        <f t="shared" si="152"/>
        <v/>
      </c>
      <c r="M765" t="str">
        <f t="shared" si="153"/>
        <v/>
      </c>
      <c r="N765" t="str">
        <f t="shared" si="153"/>
        <v/>
      </c>
      <c r="O765" t="str">
        <f t="shared" si="153"/>
        <v/>
      </c>
      <c r="P765" t="str">
        <f t="shared" si="153"/>
        <v/>
      </c>
      <c r="Q765" t="str">
        <f t="shared" si="153"/>
        <v/>
      </c>
      <c r="R765" t="str">
        <f t="shared" si="153"/>
        <v/>
      </c>
      <c r="S765" t="str">
        <f t="shared" si="153"/>
        <v/>
      </c>
      <c r="T765">
        <f t="shared" si="153"/>
        <v>1100000</v>
      </c>
      <c r="U765" t="str">
        <f t="shared" si="153"/>
        <v/>
      </c>
    </row>
    <row r="766" spans="1:21" x14ac:dyDescent="0.25">
      <c r="A766" t="str">
        <f>Database!A766</f>
        <v>WAS</v>
      </c>
      <c r="B766" t="str">
        <f>Database!F766</f>
        <v>CAN</v>
      </c>
      <c r="C766">
        <f>Database!G766</f>
        <v>5250000</v>
      </c>
      <c r="D766" t="str">
        <f t="shared" si="152"/>
        <v/>
      </c>
      <c r="E766" t="str">
        <f t="shared" si="152"/>
        <v/>
      </c>
      <c r="F766" t="str">
        <f t="shared" si="152"/>
        <v/>
      </c>
      <c r="G766">
        <f t="shared" si="152"/>
        <v>5250000</v>
      </c>
      <c r="H766" t="str">
        <f t="shared" si="152"/>
        <v/>
      </c>
      <c r="I766" t="str">
        <f t="shared" si="152"/>
        <v/>
      </c>
      <c r="J766" t="str">
        <f t="shared" si="152"/>
        <v/>
      </c>
      <c r="K766" t="str">
        <f t="shared" si="152"/>
        <v/>
      </c>
      <c r="L766" t="str">
        <f t="shared" si="152"/>
        <v/>
      </c>
      <c r="M766" t="str">
        <f t="shared" si="153"/>
        <v/>
      </c>
      <c r="N766" t="str">
        <f t="shared" si="153"/>
        <v/>
      </c>
      <c r="O766" t="str">
        <f t="shared" si="153"/>
        <v/>
      </c>
      <c r="P766" t="str">
        <f t="shared" si="153"/>
        <v/>
      </c>
      <c r="Q766" t="str">
        <f t="shared" si="153"/>
        <v/>
      </c>
      <c r="R766" t="str">
        <f t="shared" si="153"/>
        <v/>
      </c>
      <c r="S766" t="str">
        <f t="shared" si="153"/>
        <v/>
      </c>
      <c r="T766" t="str">
        <f t="shared" si="153"/>
        <v/>
      </c>
      <c r="U766" t="str">
        <f t="shared" si="153"/>
        <v/>
      </c>
    </row>
    <row r="767" spans="1:21" x14ac:dyDescent="0.25">
      <c r="A767" t="str">
        <f>Database!A767</f>
        <v>WAS</v>
      </c>
      <c r="B767" t="str">
        <f>Database!F767</f>
        <v>CAN</v>
      </c>
      <c r="C767">
        <f>Database!G767</f>
        <v>3500000</v>
      </c>
      <c r="D767" t="str">
        <f t="shared" si="152"/>
        <v/>
      </c>
      <c r="E767" t="str">
        <f t="shared" si="152"/>
        <v/>
      </c>
      <c r="F767" t="str">
        <f t="shared" si="152"/>
        <v/>
      </c>
      <c r="G767">
        <f t="shared" si="152"/>
        <v>3500000</v>
      </c>
      <c r="H767" t="str">
        <f t="shared" si="152"/>
        <v/>
      </c>
      <c r="I767" t="str">
        <f t="shared" si="152"/>
        <v/>
      </c>
      <c r="J767" t="str">
        <f t="shared" si="152"/>
        <v/>
      </c>
      <c r="K767" t="str">
        <f t="shared" si="152"/>
        <v/>
      </c>
      <c r="L767" t="str">
        <f t="shared" si="152"/>
        <v/>
      </c>
      <c r="M767" t="str">
        <f t="shared" si="153"/>
        <v/>
      </c>
      <c r="N767" t="str">
        <f t="shared" si="153"/>
        <v/>
      </c>
      <c r="O767" t="str">
        <f t="shared" si="153"/>
        <v/>
      </c>
      <c r="P767" t="str">
        <f t="shared" si="153"/>
        <v/>
      </c>
      <c r="Q767" t="str">
        <f t="shared" si="153"/>
        <v/>
      </c>
      <c r="R767" t="str">
        <f t="shared" si="153"/>
        <v/>
      </c>
      <c r="S767" t="str">
        <f t="shared" si="153"/>
        <v/>
      </c>
      <c r="T767" t="str">
        <f t="shared" si="153"/>
        <v/>
      </c>
      <c r="U767" t="str">
        <f t="shared" si="153"/>
        <v/>
      </c>
    </row>
    <row r="768" spans="1:21" x14ac:dyDescent="0.25">
      <c r="A768" t="str">
        <f>Database!A768</f>
        <v>WAS</v>
      </c>
      <c r="B768" t="str">
        <f>Database!F768</f>
        <v>SWE</v>
      </c>
      <c r="C768">
        <f>Database!G768</f>
        <v>800000</v>
      </c>
      <c r="D768" t="str">
        <f t="shared" si="152"/>
        <v/>
      </c>
      <c r="E768" t="str">
        <f t="shared" si="152"/>
        <v/>
      </c>
      <c r="F768" t="str">
        <f t="shared" si="152"/>
        <v/>
      </c>
      <c r="G768" t="str">
        <f t="shared" si="152"/>
        <v/>
      </c>
      <c r="H768" t="str">
        <f t="shared" si="152"/>
        <v/>
      </c>
      <c r="I768" t="str">
        <f t="shared" si="152"/>
        <v/>
      </c>
      <c r="J768" t="str">
        <f t="shared" si="152"/>
        <v/>
      </c>
      <c r="K768" t="str">
        <f t="shared" si="152"/>
        <v/>
      </c>
      <c r="L768" t="str">
        <f t="shared" si="152"/>
        <v/>
      </c>
      <c r="M768" t="str">
        <f t="shared" si="153"/>
        <v/>
      </c>
      <c r="N768" t="str">
        <f t="shared" si="153"/>
        <v/>
      </c>
      <c r="O768" t="str">
        <f t="shared" si="153"/>
        <v/>
      </c>
      <c r="P768" t="str">
        <f t="shared" si="153"/>
        <v/>
      </c>
      <c r="Q768" t="str">
        <f t="shared" si="153"/>
        <v/>
      </c>
      <c r="R768" t="str">
        <f t="shared" si="153"/>
        <v/>
      </c>
      <c r="S768">
        <f t="shared" si="153"/>
        <v>800000</v>
      </c>
      <c r="T768" t="str">
        <f t="shared" si="153"/>
        <v/>
      </c>
      <c r="U768" t="str">
        <f t="shared" si="153"/>
        <v/>
      </c>
    </row>
    <row r="769" spans="1:21" x14ac:dyDescent="0.25">
      <c r="A769" t="str">
        <f>Database!A769</f>
        <v>WAS</v>
      </c>
      <c r="B769" t="str">
        <f>Database!F769</f>
        <v>SWE</v>
      </c>
      <c r="C769">
        <f>Database!G769</f>
        <v>750000</v>
      </c>
      <c r="D769" t="str">
        <f t="shared" si="152"/>
        <v/>
      </c>
      <c r="E769" t="str">
        <f t="shared" si="152"/>
        <v/>
      </c>
      <c r="F769" t="str">
        <f t="shared" si="152"/>
        <v/>
      </c>
      <c r="G769" t="str">
        <f t="shared" si="152"/>
        <v/>
      </c>
      <c r="H769" t="str">
        <f t="shared" si="152"/>
        <v/>
      </c>
      <c r="I769" t="str">
        <f t="shared" si="152"/>
        <v/>
      </c>
      <c r="J769" t="str">
        <f t="shared" si="152"/>
        <v/>
      </c>
      <c r="K769" t="str">
        <f t="shared" si="152"/>
        <v/>
      </c>
      <c r="L769" t="str">
        <f t="shared" si="152"/>
        <v/>
      </c>
      <c r="M769" t="str">
        <f t="shared" si="153"/>
        <v/>
      </c>
      <c r="N769" t="str">
        <f t="shared" si="153"/>
        <v/>
      </c>
      <c r="O769" t="str">
        <f t="shared" si="153"/>
        <v/>
      </c>
      <c r="P769" t="str">
        <f t="shared" si="153"/>
        <v/>
      </c>
      <c r="Q769" t="str">
        <f t="shared" si="153"/>
        <v/>
      </c>
      <c r="R769" t="str">
        <f t="shared" si="153"/>
        <v/>
      </c>
      <c r="S769">
        <f t="shared" si="153"/>
        <v>750000</v>
      </c>
      <c r="T769" t="str">
        <f t="shared" si="153"/>
        <v/>
      </c>
      <c r="U769" t="str">
        <f t="shared" si="153"/>
        <v/>
      </c>
    </row>
    <row r="770" spans="1:21" x14ac:dyDescent="0.25">
      <c r="A770" t="str">
        <f>Database!A770</f>
        <v>WAS</v>
      </c>
      <c r="B770" t="str">
        <f>Database!F770</f>
        <v>FIN</v>
      </c>
      <c r="C770">
        <f>Database!G770</f>
        <v>750000</v>
      </c>
      <c r="D770" t="str">
        <f t="shared" si="152"/>
        <v/>
      </c>
      <c r="E770" t="str">
        <f t="shared" si="152"/>
        <v/>
      </c>
      <c r="F770" t="str">
        <f t="shared" si="152"/>
        <v/>
      </c>
      <c r="G770" t="str">
        <f t="shared" si="152"/>
        <v/>
      </c>
      <c r="H770" t="str">
        <f t="shared" si="152"/>
        <v/>
      </c>
      <c r="I770" t="str">
        <f t="shared" si="152"/>
        <v/>
      </c>
      <c r="J770" t="str">
        <f t="shared" si="152"/>
        <v/>
      </c>
      <c r="K770" t="str">
        <f t="shared" si="152"/>
        <v/>
      </c>
      <c r="L770">
        <f t="shared" si="152"/>
        <v>750000</v>
      </c>
      <c r="M770" t="str">
        <f t="shared" si="153"/>
        <v/>
      </c>
      <c r="N770" t="str">
        <f t="shared" si="153"/>
        <v/>
      </c>
      <c r="O770" t="str">
        <f t="shared" si="153"/>
        <v/>
      </c>
      <c r="P770" t="str">
        <f t="shared" si="153"/>
        <v/>
      </c>
      <c r="Q770" t="str">
        <f t="shared" si="153"/>
        <v/>
      </c>
      <c r="R770" t="str">
        <f t="shared" si="153"/>
        <v/>
      </c>
      <c r="S770" t="str">
        <f t="shared" si="153"/>
        <v/>
      </c>
      <c r="T770" t="str">
        <f t="shared" si="153"/>
        <v/>
      </c>
      <c r="U770" t="str">
        <f t="shared" si="153"/>
        <v/>
      </c>
    </row>
    <row r="771" spans="1:21" x14ac:dyDescent="0.25">
      <c r="A771" t="str">
        <f>Database!A771</f>
        <v>WAS</v>
      </c>
      <c r="B771" t="str">
        <f>Database!F771</f>
        <v>SWE</v>
      </c>
      <c r="C771">
        <f>Database!G771</f>
        <v>1100000</v>
      </c>
      <c r="D771" t="str">
        <f t="shared" si="152"/>
        <v/>
      </c>
      <c r="E771" t="str">
        <f t="shared" si="152"/>
        <v/>
      </c>
      <c r="F771" t="str">
        <f t="shared" si="152"/>
        <v/>
      </c>
      <c r="G771" t="str">
        <f t="shared" si="152"/>
        <v/>
      </c>
      <c r="H771" t="str">
        <f t="shared" si="152"/>
        <v/>
      </c>
      <c r="I771" t="str">
        <f t="shared" si="152"/>
        <v/>
      </c>
      <c r="J771" t="str">
        <f t="shared" si="152"/>
        <v/>
      </c>
      <c r="K771" t="str">
        <f t="shared" si="152"/>
        <v/>
      </c>
      <c r="L771" t="str">
        <f t="shared" si="152"/>
        <v/>
      </c>
      <c r="M771" t="str">
        <f t="shared" si="153"/>
        <v/>
      </c>
      <c r="N771" t="str">
        <f t="shared" si="153"/>
        <v/>
      </c>
      <c r="O771" t="str">
        <f t="shared" si="153"/>
        <v/>
      </c>
      <c r="P771" t="str">
        <f t="shared" si="153"/>
        <v/>
      </c>
      <c r="Q771" t="str">
        <f t="shared" si="153"/>
        <v/>
      </c>
      <c r="R771" t="str">
        <f t="shared" si="153"/>
        <v/>
      </c>
      <c r="S771">
        <f t="shared" si="153"/>
        <v>1100000</v>
      </c>
      <c r="T771" t="str">
        <f t="shared" si="153"/>
        <v/>
      </c>
      <c r="U771" t="str">
        <f t="shared" si="153"/>
        <v/>
      </c>
    </row>
    <row r="772" spans="1:21" x14ac:dyDescent="0.25">
      <c r="A772" t="str">
        <f>Database!A772</f>
        <v>WAS</v>
      </c>
      <c r="B772" t="str">
        <f>Database!F772</f>
        <v>CAN</v>
      </c>
      <c r="C772">
        <f>Database!G772</f>
        <v>750000</v>
      </c>
      <c r="D772" t="str">
        <f t="shared" ref="D772:L781" si="154">IF($B772=D$1,$C772,"")</f>
        <v/>
      </c>
      <c r="E772" t="str">
        <f t="shared" si="154"/>
        <v/>
      </c>
      <c r="F772" t="str">
        <f t="shared" si="154"/>
        <v/>
      </c>
      <c r="G772">
        <f t="shared" si="154"/>
        <v>750000</v>
      </c>
      <c r="H772" t="str">
        <f t="shared" si="154"/>
        <v/>
      </c>
      <c r="I772" t="str">
        <f t="shared" si="154"/>
        <v/>
      </c>
      <c r="J772" t="str">
        <f t="shared" si="154"/>
        <v/>
      </c>
      <c r="K772" t="str">
        <f t="shared" si="154"/>
        <v/>
      </c>
      <c r="L772" t="str">
        <f t="shared" si="154"/>
        <v/>
      </c>
      <c r="M772" t="str">
        <f t="shared" ref="M772:U781" si="155">IF($B772=M$1,$C772,"")</f>
        <v/>
      </c>
      <c r="N772" t="str">
        <f t="shared" si="155"/>
        <v/>
      </c>
      <c r="O772" t="str">
        <f t="shared" si="155"/>
        <v/>
      </c>
      <c r="P772" t="str">
        <f t="shared" si="155"/>
        <v/>
      </c>
      <c r="Q772" t="str">
        <f t="shared" si="155"/>
        <v/>
      </c>
      <c r="R772" t="str">
        <f t="shared" si="155"/>
        <v/>
      </c>
      <c r="S772" t="str">
        <f t="shared" si="155"/>
        <v/>
      </c>
      <c r="T772" t="str">
        <f t="shared" si="155"/>
        <v/>
      </c>
      <c r="U772" t="str">
        <f t="shared" si="155"/>
        <v/>
      </c>
    </row>
    <row r="773" spans="1:21" x14ac:dyDescent="0.25">
      <c r="A773" t="str">
        <f>Database!A773</f>
        <v>WPG</v>
      </c>
      <c r="B773" t="str">
        <f>Database!F773</f>
        <v>USA</v>
      </c>
      <c r="C773">
        <f>Database!G773</f>
        <v>3250000</v>
      </c>
      <c r="D773" t="str">
        <f t="shared" si="154"/>
        <v/>
      </c>
      <c r="E773" t="str">
        <f t="shared" si="154"/>
        <v/>
      </c>
      <c r="F773" t="str">
        <f t="shared" si="154"/>
        <v/>
      </c>
      <c r="G773" t="str">
        <f t="shared" si="154"/>
        <v/>
      </c>
      <c r="H773" t="str">
        <f t="shared" si="154"/>
        <v/>
      </c>
      <c r="I773" t="str">
        <f t="shared" si="154"/>
        <v/>
      </c>
      <c r="J773" t="str">
        <f t="shared" si="154"/>
        <v/>
      </c>
      <c r="K773" t="str">
        <f t="shared" si="154"/>
        <v/>
      </c>
      <c r="L773" t="str">
        <f t="shared" si="154"/>
        <v/>
      </c>
      <c r="M773" t="str">
        <f t="shared" si="155"/>
        <v/>
      </c>
      <c r="N773" t="str">
        <f t="shared" si="155"/>
        <v/>
      </c>
      <c r="O773" t="str">
        <f t="shared" si="155"/>
        <v/>
      </c>
      <c r="P773" t="str">
        <f t="shared" si="155"/>
        <v/>
      </c>
      <c r="Q773" t="str">
        <f t="shared" si="155"/>
        <v/>
      </c>
      <c r="R773" t="str">
        <f t="shared" si="155"/>
        <v/>
      </c>
      <c r="S773" t="str">
        <f t="shared" si="155"/>
        <v/>
      </c>
      <c r="T773">
        <f t="shared" si="155"/>
        <v>3250000</v>
      </c>
      <c r="U773" t="str">
        <f t="shared" si="155"/>
        <v/>
      </c>
    </row>
    <row r="774" spans="1:21" x14ac:dyDescent="0.25">
      <c r="A774" t="str">
        <f>Database!A774</f>
        <v>WPG</v>
      </c>
      <c r="B774" t="str">
        <f>Database!F774</f>
        <v>CAN</v>
      </c>
      <c r="C774">
        <f>Database!G774</f>
        <v>750000</v>
      </c>
      <c r="D774" t="str">
        <f t="shared" si="154"/>
        <v/>
      </c>
      <c r="E774" t="str">
        <f t="shared" si="154"/>
        <v/>
      </c>
      <c r="F774" t="str">
        <f t="shared" si="154"/>
        <v/>
      </c>
      <c r="G774">
        <f t="shared" si="154"/>
        <v>750000</v>
      </c>
      <c r="H774" t="str">
        <f t="shared" si="154"/>
        <v/>
      </c>
      <c r="I774" t="str">
        <f t="shared" si="154"/>
        <v/>
      </c>
      <c r="J774" t="str">
        <f t="shared" si="154"/>
        <v/>
      </c>
      <c r="K774" t="str">
        <f t="shared" si="154"/>
        <v/>
      </c>
      <c r="L774" t="str">
        <f t="shared" si="154"/>
        <v/>
      </c>
      <c r="M774" t="str">
        <f t="shared" si="155"/>
        <v/>
      </c>
      <c r="N774" t="str">
        <f t="shared" si="155"/>
        <v/>
      </c>
      <c r="O774" t="str">
        <f t="shared" si="155"/>
        <v/>
      </c>
      <c r="P774" t="str">
        <f t="shared" si="155"/>
        <v/>
      </c>
      <c r="Q774" t="str">
        <f t="shared" si="155"/>
        <v/>
      </c>
      <c r="R774" t="str">
        <f t="shared" si="155"/>
        <v/>
      </c>
      <c r="S774" t="str">
        <f t="shared" si="155"/>
        <v/>
      </c>
      <c r="T774" t="str">
        <f t="shared" si="155"/>
        <v/>
      </c>
      <c r="U774" t="str">
        <f t="shared" si="155"/>
        <v/>
      </c>
    </row>
    <row r="775" spans="1:21" x14ac:dyDescent="0.25">
      <c r="A775" t="str">
        <f>Database!A775</f>
        <v>WPG</v>
      </c>
      <c r="B775" t="str">
        <f>Database!F775</f>
        <v>USA</v>
      </c>
      <c r="C775">
        <f>Database!G775</f>
        <v>8250000</v>
      </c>
      <c r="D775" t="str">
        <f t="shared" si="154"/>
        <v/>
      </c>
      <c r="E775" t="str">
        <f t="shared" si="154"/>
        <v/>
      </c>
      <c r="F775" t="str">
        <f t="shared" si="154"/>
        <v/>
      </c>
      <c r="G775" t="str">
        <f t="shared" si="154"/>
        <v/>
      </c>
      <c r="H775" t="str">
        <f t="shared" si="154"/>
        <v/>
      </c>
      <c r="I775" t="str">
        <f t="shared" si="154"/>
        <v/>
      </c>
      <c r="J775" t="str">
        <f t="shared" si="154"/>
        <v/>
      </c>
      <c r="K775" t="str">
        <f t="shared" si="154"/>
        <v/>
      </c>
      <c r="L775" t="str">
        <f t="shared" si="154"/>
        <v/>
      </c>
      <c r="M775" t="str">
        <f t="shared" si="155"/>
        <v/>
      </c>
      <c r="N775" t="str">
        <f t="shared" si="155"/>
        <v/>
      </c>
      <c r="O775" t="str">
        <f t="shared" si="155"/>
        <v/>
      </c>
      <c r="P775" t="str">
        <f t="shared" si="155"/>
        <v/>
      </c>
      <c r="Q775" t="str">
        <f t="shared" si="155"/>
        <v/>
      </c>
      <c r="R775" t="str">
        <f t="shared" si="155"/>
        <v/>
      </c>
      <c r="S775" t="str">
        <f t="shared" si="155"/>
        <v/>
      </c>
      <c r="T775">
        <f t="shared" si="155"/>
        <v>8250000</v>
      </c>
      <c r="U775" t="str">
        <f t="shared" si="155"/>
        <v/>
      </c>
    </row>
    <row r="776" spans="1:21" x14ac:dyDescent="0.25">
      <c r="A776" t="str">
        <f>Database!A776</f>
        <v>WPG</v>
      </c>
      <c r="B776" t="str">
        <f>Database!F776</f>
        <v>CAN</v>
      </c>
      <c r="C776">
        <f>Database!G776</f>
        <v>3900000</v>
      </c>
      <c r="D776" t="str">
        <f t="shared" si="154"/>
        <v/>
      </c>
      <c r="E776" t="str">
        <f t="shared" si="154"/>
        <v/>
      </c>
      <c r="F776" t="str">
        <f t="shared" si="154"/>
        <v/>
      </c>
      <c r="G776">
        <f t="shared" si="154"/>
        <v>3900000</v>
      </c>
      <c r="H776" t="str">
        <f t="shared" si="154"/>
        <v/>
      </c>
      <c r="I776" t="str">
        <f t="shared" si="154"/>
        <v/>
      </c>
      <c r="J776" t="str">
        <f t="shared" si="154"/>
        <v/>
      </c>
      <c r="K776" t="str">
        <f t="shared" si="154"/>
        <v/>
      </c>
      <c r="L776" t="str">
        <f t="shared" si="154"/>
        <v/>
      </c>
      <c r="M776" t="str">
        <f t="shared" si="155"/>
        <v/>
      </c>
      <c r="N776" t="str">
        <f t="shared" si="155"/>
        <v/>
      </c>
      <c r="O776" t="str">
        <f t="shared" si="155"/>
        <v/>
      </c>
      <c r="P776" t="str">
        <f t="shared" si="155"/>
        <v/>
      </c>
      <c r="Q776" t="str">
        <f t="shared" si="155"/>
        <v/>
      </c>
      <c r="R776" t="str">
        <f t="shared" si="155"/>
        <v/>
      </c>
      <c r="S776" t="str">
        <f t="shared" si="155"/>
        <v/>
      </c>
      <c r="T776" t="str">
        <f t="shared" si="155"/>
        <v/>
      </c>
      <c r="U776" t="str">
        <f t="shared" si="155"/>
        <v/>
      </c>
    </row>
    <row r="777" spans="1:21" x14ac:dyDescent="0.25">
      <c r="A777" t="str">
        <f>Database!A777</f>
        <v>WPG</v>
      </c>
      <c r="B777" t="str">
        <f>Database!F777</f>
        <v>CAN</v>
      </c>
      <c r="C777">
        <f>Database!G777</f>
        <v>894167</v>
      </c>
      <c r="D777" t="str">
        <f t="shared" si="154"/>
        <v/>
      </c>
      <c r="E777" t="str">
        <f t="shared" si="154"/>
        <v/>
      </c>
      <c r="F777" t="str">
        <f t="shared" si="154"/>
        <v/>
      </c>
      <c r="G777">
        <f t="shared" si="154"/>
        <v>894167</v>
      </c>
      <c r="H777" t="str">
        <f t="shared" si="154"/>
        <v/>
      </c>
      <c r="I777" t="str">
        <f t="shared" si="154"/>
        <v/>
      </c>
      <c r="J777" t="str">
        <f t="shared" si="154"/>
        <v/>
      </c>
      <c r="K777" t="str">
        <f t="shared" si="154"/>
        <v/>
      </c>
      <c r="L777" t="str">
        <f t="shared" si="154"/>
        <v/>
      </c>
      <c r="M777" t="str">
        <f t="shared" si="155"/>
        <v/>
      </c>
      <c r="N777" t="str">
        <f t="shared" si="155"/>
        <v/>
      </c>
      <c r="O777" t="str">
        <f t="shared" si="155"/>
        <v/>
      </c>
      <c r="P777" t="str">
        <f t="shared" si="155"/>
        <v/>
      </c>
      <c r="Q777" t="str">
        <f t="shared" si="155"/>
        <v/>
      </c>
      <c r="R777" t="str">
        <f t="shared" si="155"/>
        <v/>
      </c>
      <c r="S777" t="str">
        <f t="shared" si="155"/>
        <v/>
      </c>
      <c r="T777" t="str">
        <f t="shared" si="155"/>
        <v/>
      </c>
      <c r="U777" t="str">
        <f t="shared" si="155"/>
        <v/>
      </c>
    </row>
    <row r="778" spans="1:21" x14ac:dyDescent="0.25">
      <c r="A778" t="str">
        <f>Database!A778</f>
        <v>WPG</v>
      </c>
      <c r="B778" t="str">
        <f>Database!F778</f>
        <v>USA</v>
      </c>
      <c r="C778">
        <f>Database!G778</f>
        <v>6166666</v>
      </c>
      <c r="D778" t="str">
        <f t="shared" si="154"/>
        <v/>
      </c>
      <c r="E778" t="str">
        <f t="shared" si="154"/>
        <v/>
      </c>
      <c r="F778" t="str">
        <f t="shared" si="154"/>
        <v/>
      </c>
      <c r="G778" t="str">
        <f t="shared" si="154"/>
        <v/>
      </c>
      <c r="H778" t="str">
        <f t="shared" si="154"/>
        <v/>
      </c>
      <c r="I778" t="str">
        <f t="shared" si="154"/>
        <v/>
      </c>
      <c r="J778" t="str">
        <f t="shared" si="154"/>
        <v/>
      </c>
      <c r="K778" t="str">
        <f t="shared" si="154"/>
        <v/>
      </c>
      <c r="L778" t="str">
        <f t="shared" si="154"/>
        <v/>
      </c>
      <c r="M778" t="str">
        <f t="shared" si="155"/>
        <v/>
      </c>
      <c r="N778" t="str">
        <f t="shared" si="155"/>
        <v/>
      </c>
      <c r="O778" t="str">
        <f t="shared" si="155"/>
        <v/>
      </c>
      <c r="P778" t="str">
        <f t="shared" si="155"/>
        <v/>
      </c>
      <c r="Q778" t="str">
        <f t="shared" si="155"/>
        <v/>
      </c>
      <c r="R778" t="str">
        <f t="shared" si="155"/>
        <v/>
      </c>
      <c r="S778" t="str">
        <f t="shared" si="155"/>
        <v/>
      </c>
      <c r="T778">
        <f t="shared" si="155"/>
        <v>6166666</v>
      </c>
      <c r="U778" t="str">
        <f t="shared" si="155"/>
        <v/>
      </c>
    </row>
    <row r="779" spans="1:21" x14ac:dyDescent="0.25">
      <c r="A779" t="str">
        <f>Database!A779</f>
        <v>WPG</v>
      </c>
      <c r="B779" t="str">
        <f>Database!F779</f>
        <v>CZE</v>
      </c>
      <c r="C779">
        <f>Database!G779</f>
        <v>900000</v>
      </c>
      <c r="D779" t="str">
        <f t="shared" si="154"/>
        <v/>
      </c>
      <c r="E779" t="str">
        <f t="shared" si="154"/>
        <v/>
      </c>
      <c r="F779" t="str">
        <f t="shared" si="154"/>
        <v/>
      </c>
      <c r="G779" t="str">
        <f t="shared" si="154"/>
        <v/>
      </c>
      <c r="H779" t="str">
        <f t="shared" si="154"/>
        <v/>
      </c>
      <c r="I779">
        <f t="shared" si="154"/>
        <v>900000</v>
      </c>
      <c r="J779" t="str">
        <f t="shared" si="154"/>
        <v/>
      </c>
      <c r="K779" t="str">
        <f t="shared" si="154"/>
        <v/>
      </c>
      <c r="L779" t="str">
        <f t="shared" si="154"/>
        <v/>
      </c>
      <c r="M779" t="str">
        <f t="shared" si="155"/>
        <v/>
      </c>
      <c r="N779" t="str">
        <f t="shared" si="155"/>
        <v/>
      </c>
      <c r="O779" t="str">
        <f t="shared" si="155"/>
        <v/>
      </c>
      <c r="P779" t="str">
        <f t="shared" si="155"/>
        <v/>
      </c>
      <c r="Q779" t="str">
        <f t="shared" si="155"/>
        <v/>
      </c>
      <c r="R779" t="str">
        <f t="shared" si="155"/>
        <v/>
      </c>
      <c r="S779" t="str">
        <f t="shared" si="155"/>
        <v/>
      </c>
      <c r="T779" t="str">
        <f t="shared" si="155"/>
        <v/>
      </c>
      <c r="U779" t="str">
        <f t="shared" si="155"/>
        <v/>
      </c>
    </row>
    <row r="780" spans="1:21" x14ac:dyDescent="0.25">
      <c r="A780" t="str">
        <f>Database!A780</f>
        <v>WPG</v>
      </c>
      <c r="B780" t="str">
        <f>Database!F780</f>
        <v>USA</v>
      </c>
      <c r="C780">
        <f>Database!G780</f>
        <v>750000</v>
      </c>
      <c r="D780" t="str">
        <f t="shared" si="154"/>
        <v/>
      </c>
      <c r="E780" t="str">
        <f t="shared" si="154"/>
        <v/>
      </c>
      <c r="F780" t="str">
        <f t="shared" si="154"/>
        <v/>
      </c>
      <c r="G780" t="str">
        <f t="shared" si="154"/>
        <v/>
      </c>
      <c r="H780" t="str">
        <f t="shared" si="154"/>
        <v/>
      </c>
      <c r="I780" t="str">
        <f t="shared" si="154"/>
        <v/>
      </c>
      <c r="J780" t="str">
        <f t="shared" si="154"/>
        <v/>
      </c>
      <c r="K780" t="str">
        <f t="shared" si="154"/>
        <v/>
      </c>
      <c r="L780" t="str">
        <f t="shared" si="154"/>
        <v/>
      </c>
      <c r="M780" t="str">
        <f t="shared" si="155"/>
        <v/>
      </c>
      <c r="N780" t="str">
        <f t="shared" si="155"/>
        <v/>
      </c>
      <c r="O780" t="str">
        <f t="shared" si="155"/>
        <v/>
      </c>
      <c r="P780" t="str">
        <f t="shared" si="155"/>
        <v/>
      </c>
      <c r="Q780" t="str">
        <f t="shared" si="155"/>
        <v/>
      </c>
      <c r="R780" t="str">
        <f t="shared" si="155"/>
        <v/>
      </c>
      <c r="S780" t="str">
        <f t="shared" si="155"/>
        <v/>
      </c>
      <c r="T780">
        <f t="shared" si="155"/>
        <v>750000</v>
      </c>
      <c r="U780" t="str">
        <f t="shared" si="155"/>
        <v/>
      </c>
    </row>
    <row r="781" spans="1:21" x14ac:dyDescent="0.25">
      <c r="A781" t="str">
        <f>Database!A781</f>
        <v>WPG</v>
      </c>
      <c r="B781" t="str">
        <f>Database!F781</f>
        <v>CAN</v>
      </c>
      <c r="C781">
        <f>Database!G781</f>
        <v>3000000</v>
      </c>
      <c r="D781" t="str">
        <f t="shared" si="154"/>
        <v/>
      </c>
      <c r="E781" t="str">
        <f t="shared" si="154"/>
        <v/>
      </c>
      <c r="F781" t="str">
        <f t="shared" si="154"/>
        <v/>
      </c>
      <c r="G781">
        <f t="shared" si="154"/>
        <v>3000000</v>
      </c>
      <c r="H781" t="str">
        <f t="shared" si="154"/>
        <v/>
      </c>
      <c r="I781" t="str">
        <f t="shared" si="154"/>
        <v/>
      </c>
      <c r="J781" t="str">
        <f t="shared" si="154"/>
        <v/>
      </c>
      <c r="K781" t="str">
        <f t="shared" si="154"/>
        <v/>
      </c>
      <c r="L781" t="str">
        <f t="shared" si="154"/>
        <v/>
      </c>
      <c r="M781" t="str">
        <f t="shared" si="155"/>
        <v/>
      </c>
      <c r="N781" t="str">
        <f t="shared" si="155"/>
        <v/>
      </c>
      <c r="O781" t="str">
        <f t="shared" si="155"/>
        <v/>
      </c>
      <c r="P781" t="str">
        <f t="shared" si="155"/>
        <v/>
      </c>
      <c r="Q781" t="str">
        <f t="shared" si="155"/>
        <v/>
      </c>
      <c r="R781" t="str">
        <f t="shared" si="155"/>
        <v/>
      </c>
      <c r="S781" t="str">
        <f t="shared" si="155"/>
        <v/>
      </c>
      <c r="T781" t="str">
        <f t="shared" si="155"/>
        <v/>
      </c>
      <c r="U781" t="str">
        <f t="shared" si="155"/>
        <v/>
      </c>
    </row>
    <row r="782" spans="1:21" x14ac:dyDescent="0.25">
      <c r="A782" t="str">
        <f>Database!A782</f>
        <v>WPG</v>
      </c>
      <c r="B782" t="str">
        <f>Database!F782</f>
        <v>USA</v>
      </c>
      <c r="C782">
        <f>Database!G782</f>
        <v>925000</v>
      </c>
      <c r="D782" t="str">
        <f t="shared" ref="D782:L791" si="156">IF($B782=D$1,$C782,"")</f>
        <v/>
      </c>
      <c r="E782" t="str">
        <f t="shared" si="156"/>
        <v/>
      </c>
      <c r="F782" t="str">
        <f t="shared" si="156"/>
        <v/>
      </c>
      <c r="G782" t="str">
        <f t="shared" si="156"/>
        <v/>
      </c>
      <c r="H782" t="str">
        <f t="shared" si="156"/>
        <v/>
      </c>
      <c r="I782" t="str">
        <f t="shared" si="156"/>
        <v/>
      </c>
      <c r="J782" t="str">
        <f t="shared" si="156"/>
        <v/>
      </c>
      <c r="K782" t="str">
        <f t="shared" si="156"/>
        <v/>
      </c>
      <c r="L782" t="str">
        <f t="shared" si="156"/>
        <v/>
      </c>
      <c r="M782" t="str">
        <f t="shared" ref="M782:U791" si="157">IF($B782=M$1,$C782,"")</f>
        <v/>
      </c>
      <c r="N782" t="str">
        <f t="shared" si="157"/>
        <v/>
      </c>
      <c r="O782" t="str">
        <f t="shared" si="157"/>
        <v/>
      </c>
      <c r="P782" t="str">
        <f t="shared" si="157"/>
        <v/>
      </c>
      <c r="Q782" t="str">
        <f t="shared" si="157"/>
        <v/>
      </c>
      <c r="R782" t="str">
        <f t="shared" si="157"/>
        <v/>
      </c>
      <c r="S782" t="str">
        <f t="shared" si="157"/>
        <v/>
      </c>
      <c r="T782">
        <f t="shared" si="157"/>
        <v>925000</v>
      </c>
      <c r="U782" t="str">
        <f t="shared" si="157"/>
        <v/>
      </c>
    </row>
    <row r="783" spans="1:21" x14ac:dyDescent="0.25">
      <c r="A783" t="str">
        <f>Database!A783</f>
        <v>WPG</v>
      </c>
      <c r="B783" t="str">
        <f>Database!F783</f>
        <v>USA</v>
      </c>
      <c r="C783">
        <f>Database!G783</f>
        <v>850000</v>
      </c>
      <c r="D783" t="str">
        <f t="shared" si="156"/>
        <v/>
      </c>
      <c r="E783" t="str">
        <f t="shared" si="156"/>
        <v/>
      </c>
      <c r="F783" t="str">
        <f t="shared" si="156"/>
        <v/>
      </c>
      <c r="G783" t="str">
        <f t="shared" si="156"/>
        <v/>
      </c>
      <c r="H783" t="str">
        <f t="shared" si="156"/>
        <v/>
      </c>
      <c r="I783" t="str">
        <f t="shared" si="156"/>
        <v/>
      </c>
      <c r="J783" t="str">
        <f t="shared" si="156"/>
        <v/>
      </c>
      <c r="K783" t="str">
        <f t="shared" si="156"/>
        <v/>
      </c>
      <c r="L783" t="str">
        <f t="shared" si="156"/>
        <v/>
      </c>
      <c r="M783" t="str">
        <f t="shared" si="157"/>
        <v/>
      </c>
      <c r="N783" t="str">
        <f t="shared" si="157"/>
        <v/>
      </c>
      <c r="O783" t="str">
        <f t="shared" si="157"/>
        <v/>
      </c>
      <c r="P783" t="str">
        <f t="shared" si="157"/>
        <v/>
      </c>
      <c r="Q783" t="str">
        <f t="shared" si="157"/>
        <v/>
      </c>
      <c r="R783" t="str">
        <f t="shared" si="157"/>
        <v/>
      </c>
      <c r="S783" t="str">
        <f t="shared" si="157"/>
        <v/>
      </c>
      <c r="T783">
        <f t="shared" si="157"/>
        <v>850000</v>
      </c>
      <c r="U783" t="str">
        <f t="shared" si="157"/>
        <v/>
      </c>
    </row>
    <row r="784" spans="1:21" x14ac:dyDescent="0.25">
      <c r="A784" t="str">
        <f>Database!A784</f>
        <v>WPG</v>
      </c>
      <c r="B784" t="str">
        <f>Database!F784</f>
        <v>CAN</v>
      </c>
      <c r="C784">
        <f>Database!G784</f>
        <v>6250000</v>
      </c>
      <c r="D784" t="str">
        <f t="shared" si="156"/>
        <v/>
      </c>
      <c r="E784" t="str">
        <f t="shared" si="156"/>
        <v/>
      </c>
      <c r="F784" t="str">
        <f t="shared" si="156"/>
        <v/>
      </c>
      <c r="G784">
        <f t="shared" si="156"/>
        <v>6250000</v>
      </c>
      <c r="H784" t="str">
        <f t="shared" si="156"/>
        <v/>
      </c>
      <c r="I784" t="str">
        <f t="shared" si="156"/>
        <v/>
      </c>
      <c r="J784" t="str">
        <f t="shared" si="156"/>
        <v/>
      </c>
      <c r="K784" t="str">
        <f t="shared" si="156"/>
        <v/>
      </c>
      <c r="L784" t="str">
        <f t="shared" si="156"/>
        <v/>
      </c>
      <c r="M784" t="str">
        <f t="shared" si="157"/>
        <v/>
      </c>
      <c r="N784" t="str">
        <f t="shared" si="157"/>
        <v/>
      </c>
      <c r="O784" t="str">
        <f t="shared" si="157"/>
        <v/>
      </c>
      <c r="P784" t="str">
        <f t="shared" si="157"/>
        <v/>
      </c>
      <c r="Q784" t="str">
        <f t="shared" si="157"/>
        <v/>
      </c>
      <c r="R784" t="str">
        <f t="shared" si="157"/>
        <v/>
      </c>
      <c r="S784" t="str">
        <f t="shared" si="157"/>
        <v/>
      </c>
      <c r="T784" t="str">
        <f t="shared" si="157"/>
        <v/>
      </c>
      <c r="U784" t="str">
        <f t="shared" si="157"/>
        <v/>
      </c>
    </row>
    <row r="785" spans="1:21" x14ac:dyDescent="0.25">
      <c r="A785" t="str">
        <f>Database!A785</f>
        <v>WPG</v>
      </c>
      <c r="B785" t="str">
        <f>Database!F785</f>
        <v>SWE</v>
      </c>
      <c r="C785">
        <f>Database!G785</f>
        <v>750000</v>
      </c>
      <c r="D785" t="str">
        <f t="shared" si="156"/>
        <v/>
      </c>
      <c r="E785" t="str">
        <f t="shared" si="156"/>
        <v/>
      </c>
      <c r="F785" t="str">
        <f t="shared" si="156"/>
        <v/>
      </c>
      <c r="G785" t="str">
        <f t="shared" si="156"/>
        <v/>
      </c>
      <c r="H785" t="str">
        <f t="shared" si="156"/>
        <v/>
      </c>
      <c r="I785" t="str">
        <f t="shared" si="156"/>
        <v/>
      </c>
      <c r="J785" t="str">
        <f t="shared" si="156"/>
        <v/>
      </c>
      <c r="K785" t="str">
        <f t="shared" si="156"/>
        <v/>
      </c>
      <c r="L785" t="str">
        <f t="shared" si="156"/>
        <v/>
      </c>
      <c r="M785" t="str">
        <f t="shared" si="157"/>
        <v/>
      </c>
      <c r="N785" t="str">
        <f t="shared" si="157"/>
        <v/>
      </c>
      <c r="O785" t="str">
        <f t="shared" si="157"/>
        <v/>
      </c>
      <c r="P785" t="str">
        <f t="shared" si="157"/>
        <v/>
      </c>
      <c r="Q785" t="str">
        <f t="shared" si="157"/>
        <v/>
      </c>
      <c r="R785" t="str">
        <f t="shared" si="157"/>
        <v/>
      </c>
      <c r="S785">
        <f t="shared" si="157"/>
        <v>750000</v>
      </c>
      <c r="T785" t="str">
        <f t="shared" si="157"/>
        <v/>
      </c>
      <c r="U785" t="str">
        <f t="shared" si="157"/>
        <v/>
      </c>
    </row>
    <row r="786" spans="1:21" x14ac:dyDescent="0.25">
      <c r="A786" t="str">
        <f>Database!A786</f>
        <v>WPG</v>
      </c>
      <c r="B786" t="str">
        <f>Database!F786</f>
        <v>CAN</v>
      </c>
      <c r="C786">
        <f>Database!G786</f>
        <v>762500</v>
      </c>
      <c r="D786" t="str">
        <f t="shared" si="156"/>
        <v/>
      </c>
      <c r="E786" t="str">
        <f t="shared" si="156"/>
        <v/>
      </c>
      <c r="F786" t="str">
        <f t="shared" si="156"/>
        <v/>
      </c>
      <c r="G786">
        <f t="shared" si="156"/>
        <v>762500</v>
      </c>
      <c r="H786" t="str">
        <f t="shared" si="156"/>
        <v/>
      </c>
      <c r="I786" t="str">
        <f t="shared" si="156"/>
        <v/>
      </c>
      <c r="J786" t="str">
        <f t="shared" si="156"/>
        <v/>
      </c>
      <c r="K786" t="str">
        <f t="shared" si="156"/>
        <v/>
      </c>
      <c r="L786" t="str">
        <f t="shared" si="156"/>
        <v/>
      </c>
      <c r="M786" t="str">
        <f t="shared" si="157"/>
        <v/>
      </c>
      <c r="N786" t="str">
        <f t="shared" si="157"/>
        <v/>
      </c>
      <c r="O786" t="str">
        <f t="shared" si="157"/>
        <v/>
      </c>
      <c r="P786" t="str">
        <f t="shared" si="157"/>
        <v/>
      </c>
      <c r="Q786" t="str">
        <f t="shared" si="157"/>
        <v/>
      </c>
      <c r="R786" t="str">
        <f t="shared" si="157"/>
        <v/>
      </c>
      <c r="S786" t="str">
        <f t="shared" si="157"/>
        <v/>
      </c>
      <c r="T786" t="str">
        <f t="shared" si="157"/>
        <v/>
      </c>
      <c r="U786" t="str">
        <f t="shared" si="157"/>
        <v/>
      </c>
    </row>
    <row r="787" spans="1:21" x14ac:dyDescent="0.25">
      <c r="A787" t="str">
        <f>Database!A787</f>
        <v>WPG</v>
      </c>
      <c r="B787" t="str">
        <f>Database!F787</f>
        <v>USA</v>
      </c>
      <c r="C787">
        <f>Database!G787</f>
        <v>7142857</v>
      </c>
      <c r="D787" t="str">
        <f t="shared" si="156"/>
        <v/>
      </c>
      <c r="E787" t="str">
        <f t="shared" si="156"/>
        <v/>
      </c>
      <c r="F787" t="str">
        <f t="shared" si="156"/>
        <v/>
      </c>
      <c r="G787" t="str">
        <f t="shared" si="156"/>
        <v/>
      </c>
      <c r="H787" t="str">
        <f t="shared" si="156"/>
        <v/>
      </c>
      <c r="I787" t="str">
        <f t="shared" si="156"/>
        <v/>
      </c>
      <c r="J787" t="str">
        <f t="shared" si="156"/>
        <v/>
      </c>
      <c r="K787" t="str">
        <f t="shared" si="156"/>
        <v/>
      </c>
      <c r="L787" t="str">
        <f t="shared" si="156"/>
        <v/>
      </c>
      <c r="M787" t="str">
        <f t="shared" si="157"/>
        <v/>
      </c>
      <c r="N787" t="str">
        <f t="shared" si="157"/>
        <v/>
      </c>
      <c r="O787" t="str">
        <f t="shared" si="157"/>
        <v/>
      </c>
      <c r="P787" t="str">
        <f t="shared" si="157"/>
        <v/>
      </c>
      <c r="Q787" t="str">
        <f t="shared" si="157"/>
        <v/>
      </c>
      <c r="R787" t="str">
        <f t="shared" si="157"/>
        <v/>
      </c>
      <c r="S787" t="str">
        <f t="shared" si="157"/>
        <v/>
      </c>
      <c r="T787">
        <f t="shared" si="157"/>
        <v>7142857</v>
      </c>
      <c r="U787" t="str">
        <f t="shared" si="157"/>
        <v/>
      </c>
    </row>
    <row r="788" spans="1:21" x14ac:dyDescent="0.25">
      <c r="A788" t="str">
        <f>Database!A788</f>
        <v>WPG</v>
      </c>
      <c r="B788" t="str">
        <f>Database!F788</f>
        <v>CAN</v>
      </c>
      <c r="C788">
        <f>Database!G788</f>
        <v>900000</v>
      </c>
      <c r="D788" t="str">
        <f t="shared" si="156"/>
        <v/>
      </c>
      <c r="E788" t="str">
        <f t="shared" si="156"/>
        <v/>
      </c>
      <c r="F788" t="str">
        <f t="shared" si="156"/>
        <v/>
      </c>
      <c r="G788">
        <f t="shared" si="156"/>
        <v>900000</v>
      </c>
      <c r="H788" t="str">
        <f t="shared" si="156"/>
        <v/>
      </c>
      <c r="I788" t="str">
        <f t="shared" si="156"/>
        <v/>
      </c>
      <c r="J788" t="str">
        <f t="shared" si="156"/>
        <v/>
      </c>
      <c r="K788" t="str">
        <f t="shared" si="156"/>
        <v/>
      </c>
      <c r="L788" t="str">
        <f t="shared" si="156"/>
        <v/>
      </c>
      <c r="M788" t="str">
        <f t="shared" si="157"/>
        <v/>
      </c>
      <c r="N788" t="str">
        <f t="shared" si="157"/>
        <v/>
      </c>
      <c r="O788" t="str">
        <f t="shared" si="157"/>
        <v/>
      </c>
      <c r="P788" t="str">
        <f t="shared" si="157"/>
        <v/>
      </c>
      <c r="Q788" t="str">
        <f t="shared" si="157"/>
        <v/>
      </c>
      <c r="R788" t="str">
        <f t="shared" si="157"/>
        <v/>
      </c>
      <c r="S788" t="str">
        <f t="shared" si="157"/>
        <v/>
      </c>
      <c r="T788" t="str">
        <f t="shared" si="157"/>
        <v/>
      </c>
      <c r="U788" t="str">
        <f t="shared" si="157"/>
        <v/>
      </c>
    </row>
    <row r="789" spans="1:21" x14ac:dyDescent="0.25">
      <c r="A789" t="str">
        <f>Database!A789</f>
        <v>WPG</v>
      </c>
      <c r="B789" t="str">
        <f>Database!F789</f>
        <v>CAN</v>
      </c>
      <c r="C789">
        <f>Database!G789</f>
        <v>6125000</v>
      </c>
      <c r="D789" t="str">
        <f t="shared" si="156"/>
        <v/>
      </c>
      <c r="E789" t="str">
        <f t="shared" si="156"/>
        <v/>
      </c>
      <c r="F789" t="str">
        <f t="shared" si="156"/>
        <v/>
      </c>
      <c r="G789">
        <f t="shared" si="156"/>
        <v>6125000</v>
      </c>
      <c r="H789" t="str">
        <f t="shared" si="156"/>
        <v/>
      </c>
      <c r="I789" t="str">
        <f t="shared" si="156"/>
        <v/>
      </c>
      <c r="J789" t="str">
        <f t="shared" si="156"/>
        <v/>
      </c>
      <c r="K789" t="str">
        <f t="shared" si="156"/>
        <v/>
      </c>
      <c r="L789" t="str">
        <f t="shared" si="156"/>
        <v/>
      </c>
      <c r="M789" t="str">
        <f t="shared" si="157"/>
        <v/>
      </c>
      <c r="N789" t="str">
        <f t="shared" si="157"/>
        <v/>
      </c>
      <c r="O789" t="str">
        <f t="shared" si="157"/>
        <v/>
      </c>
      <c r="P789" t="str">
        <f t="shared" si="157"/>
        <v/>
      </c>
      <c r="Q789" t="str">
        <f t="shared" si="157"/>
        <v/>
      </c>
      <c r="R789" t="str">
        <f t="shared" si="157"/>
        <v/>
      </c>
      <c r="S789" t="str">
        <f t="shared" si="157"/>
        <v/>
      </c>
      <c r="T789" t="str">
        <f t="shared" si="157"/>
        <v/>
      </c>
      <c r="U789" t="str">
        <f t="shared" si="157"/>
        <v/>
      </c>
    </row>
    <row r="790" spans="1:21" x14ac:dyDescent="0.25">
      <c r="A790" t="str">
        <f>Database!A790</f>
        <v>WPG</v>
      </c>
      <c r="B790" t="str">
        <f>Database!F790</f>
        <v>USA</v>
      </c>
      <c r="C790">
        <f>Database!G790</f>
        <v>2166667</v>
      </c>
      <c r="D790" t="str">
        <f t="shared" si="156"/>
        <v/>
      </c>
      <c r="E790" t="str">
        <f t="shared" si="156"/>
        <v/>
      </c>
      <c r="F790" t="str">
        <f t="shared" si="156"/>
        <v/>
      </c>
      <c r="G790" t="str">
        <f t="shared" si="156"/>
        <v/>
      </c>
      <c r="H790" t="str">
        <f t="shared" si="156"/>
        <v/>
      </c>
      <c r="I790" t="str">
        <f t="shared" si="156"/>
        <v/>
      </c>
      <c r="J790" t="str">
        <f t="shared" si="156"/>
        <v/>
      </c>
      <c r="K790" t="str">
        <f t="shared" si="156"/>
        <v/>
      </c>
      <c r="L790" t="str">
        <f t="shared" si="156"/>
        <v/>
      </c>
      <c r="M790" t="str">
        <f t="shared" si="157"/>
        <v/>
      </c>
      <c r="N790" t="str">
        <f t="shared" si="157"/>
        <v/>
      </c>
      <c r="O790" t="str">
        <f t="shared" si="157"/>
        <v/>
      </c>
      <c r="P790" t="str">
        <f t="shared" si="157"/>
        <v/>
      </c>
      <c r="Q790" t="str">
        <f t="shared" si="157"/>
        <v/>
      </c>
      <c r="R790" t="str">
        <f t="shared" si="157"/>
        <v/>
      </c>
      <c r="S790" t="str">
        <f t="shared" si="157"/>
        <v/>
      </c>
      <c r="T790">
        <f t="shared" si="157"/>
        <v>2166667</v>
      </c>
      <c r="U790" t="str">
        <f t="shared" si="157"/>
        <v/>
      </c>
    </row>
    <row r="791" spans="1:21" x14ac:dyDescent="0.25">
      <c r="A791" t="str">
        <f>Database!A791</f>
        <v>WPG</v>
      </c>
      <c r="B791" t="str">
        <f>Database!F791</f>
        <v>CAN</v>
      </c>
      <c r="C791">
        <f>Database!G791</f>
        <v>925000</v>
      </c>
      <c r="D791" t="str">
        <f t="shared" si="156"/>
        <v/>
      </c>
      <c r="E791" t="str">
        <f t="shared" si="156"/>
        <v/>
      </c>
      <c r="F791" t="str">
        <f t="shared" si="156"/>
        <v/>
      </c>
      <c r="G791">
        <f t="shared" si="156"/>
        <v>925000</v>
      </c>
      <c r="H791" t="str">
        <f t="shared" si="156"/>
        <v/>
      </c>
      <c r="I791" t="str">
        <f t="shared" si="156"/>
        <v/>
      </c>
      <c r="J791" t="str">
        <f t="shared" si="156"/>
        <v/>
      </c>
      <c r="K791" t="str">
        <f t="shared" si="156"/>
        <v/>
      </c>
      <c r="L791" t="str">
        <f t="shared" si="156"/>
        <v/>
      </c>
      <c r="M791" t="str">
        <f t="shared" si="157"/>
        <v/>
      </c>
      <c r="N791" t="str">
        <f t="shared" si="157"/>
        <v/>
      </c>
      <c r="O791" t="str">
        <f t="shared" si="157"/>
        <v/>
      </c>
      <c r="P791" t="str">
        <f t="shared" si="157"/>
        <v/>
      </c>
      <c r="Q791" t="str">
        <f t="shared" si="157"/>
        <v/>
      </c>
      <c r="R791" t="str">
        <f t="shared" si="157"/>
        <v/>
      </c>
      <c r="S791" t="str">
        <f t="shared" si="157"/>
        <v/>
      </c>
      <c r="T791" t="str">
        <f t="shared" si="157"/>
        <v/>
      </c>
      <c r="U791" t="str">
        <f t="shared" si="157"/>
        <v/>
      </c>
    </row>
    <row r="792" spans="1:21" x14ac:dyDescent="0.25">
      <c r="A792" t="str">
        <f>Database!A792</f>
        <v>WPG</v>
      </c>
      <c r="B792" t="str">
        <f>Database!F792</f>
        <v>USA</v>
      </c>
      <c r="C792">
        <f>Database!G792</f>
        <v>5950000</v>
      </c>
      <c r="D792" t="str">
        <f t="shared" ref="D792:L801" si="158">IF($B792=D$1,$C792,"")</f>
        <v/>
      </c>
      <c r="E792" t="str">
        <f t="shared" si="158"/>
        <v/>
      </c>
      <c r="F792" t="str">
        <f t="shared" si="158"/>
        <v/>
      </c>
      <c r="G792" t="str">
        <f t="shared" si="158"/>
        <v/>
      </c>
      <c r="H792" t="str">
        <f t="shared" si="158"/>
        <v/>
      </c>
      <c r="I792" t="str">
        <f t="shared" si="158"/>
        <v/>
      </c>
      <c r="J792" t="str">
        <f t="shared" si="158"/>
        <v/>
      </c>
      <c r="K792" t="str">
        <f t="shared" si="158"/>
        <v/>
      </c>
      <c r="L792" t="str">
        <f t="shared" si="158"/>
        <v/>
      </c>
      <c r="M792" t="str">
        <f t="shared" ref="M792:U801" si="159">IF($B792=M$1,$C792,"")</f>
        <v/>
      </c>
      <c r="N792" t="str">
        <f t="shared" si="159"/>
        <v/>
      </c>
      <c r="O792" t="str">
        <f t="shared" si="159"/>
        <v/>
      </c>
      <c r="P792" t="str">
        <f t="shared" si="159"/>
        <v/>
      </c>
      <c r="Q792" t="str">
        <f t="shared" si="159"/>
        <v/>
      </c>
      <c r="R792" t="str">
        <f t="shared" si="159"/>
        <v/>
      </c>
      <c r="S792" t="str">
        <f t="shared" si="159"/>
        <v/>
      </c>
      <c r="T792">
        <f t="shared" si="159"/>
        <v>5950000</v>
      </c>
      <c r="U792" t="str">
        <f t="shared" si="159"/>
        <v/>
      </c>
    </row>
    <row r="793" spans="1:21" x14ac:dyDescent="0.25">
      <c r="A793" t="str">
        <f>Database!A793</f>
        <v>WPG</v>
      </c>
      <c r="B793" t="str">
        <f>Database!F793</f>
        <v>USA</v>
      </c>
      <c r="C793">
        <f>Database!G793</f>
        <v>5875000</v>
      </c>
      <c r="D793" t="str">
        <f t="shared" si="158"/>
        <v/>
      </c>
      <c r="E793" t="str">
        <f t="shared" si="158"/>
        <v/>
      </c>
      <c r="F793" t="str">
        <f t="shared" si="158"/>
        <v/>
      </c>
      <c r="G793" t="str">
        <f t="shared" si="158"/>
        <v/>
      </c>
      <c r="H793" t="str">
        <f t="shared" si="158"/>
        <v/>
      </c>
      <c r="I793" t="str">
        <f t="shared" si="158"/>
        <v/>
      </c>
      <c r="J793" t="str">
        <f t="shared" si="158"/>
        <v/>
      </c>
      <c r="K793" t="str">
        <f t="shared" si="158"/>
        <v/>
      </c>
      <c r="L793" t="str">
        <f t="shared" si="158"/>
        <v/>
      </c>
      <c r="M793" t="str">
        <f t="shared" si="159"/>
        <v/>
      </c>
      <c r="N793" t="str">
        <f t="shared" si="159"/>
        <v/>
      </c>
      <c r="O793" t="str">
        <f t="shared" si="159"/>
        <v/>
      </c>
      <c r="P793" t="str">
        <f t="shared" si="159"/>
        <v/>
      </c>
      <c r="Q793" t="str">
        <f t="shared" si="159"/>
        <v/>
      </c>
      <c r="R793" t="str">
        <f t="shared" si="159"/>
        <v/>
      </c>
      <c r="S793" t="str">
        <f t="shared" si="159"/>
        <v/>
      </c>
      <c r="T793">
        <f t="shared" si="159"/>
        <v>5875000</v>
      </c>
      <c r="U793" t="str">
        <f t="shared" si="159"/>
        <v/>
      </c>
    </row>
    <row r="794" spans="1:21" x14ac:dyDescent="0.25">
      <c r="A794" t="str">
        <f>Database!A794</f>
        <v>WPG</v>
      </c>
      <c r="B794" t="str">
        <f>Database!F794</f>
        <v>DNK</v>
      </c>
      <c r="C794">
        <f>Database!G794</f>
        <v>6000000</v>
      </c>
      <c r="D794" t="str">
        <f t="shared" si="158"/>
        <v/>
      </c>
      <c r="E794" t="str">
        <f t="shared" si="158"/>
        <v/>
      </c>
      <c r="F794" t="str">
        <f t="shared" si="158"/>
        <v/>
      </c>
      <c r="G794" t="str">
        <f t="shared" si="158"/>
        <v/>
      </c>
      <c r="H794" t="str">
        <f t="shared" si="158"/>
        <v/>
      </c>
      <c r="I794" t="str">
        <f t="shared" si="158"/>
        <v/>
      </c>
      <c r="J794" t="str">
        <f t="shared" si="158"/>
        <v/>
      </c>
      <c r="K794">
        <f t="shared" si="158"/>
        <v>6000000</v>
      </c>
      <c r="L794" t="str">
        <f t="shared" si="158"/>
        <v/>
      </c>
      <c r="M794" t="str">
        <f t="shared" si="159"/>
        <v/>
      </c>
      <c r="N794" t="str">
        <f t="shared" si="159"/>
        <v/>
      </c>
      <c r="O794" t="str">
        <f t="shared" si="159"/>
        <v/>
      </c>
      <c r="P794" t="str">
        <f t="shared" si="159"/>
        <v/>
      </c>
      <c r="Q794" t="str">
        <f t="shared" si="159"/>
        <v/>
      </c>
      <c r="R794" t="str">
        <f t="shared" si="159"/>
        <v/>
      </c>
      <c r="S794" t="str">
        <f t="shared" si="159"/>
        <v/>
      </c>
      <c r="T794" t="str">
        <f t="shared" si="159"/>
        <v/>
      </c>
      <c r="U794" t="str">
        <f t="shared" si="159"/>
        <v/>
      </c>
    </row>
    <row r="795" spans="1:21" x14ac:dyDescent="0.25">
      <c r="A795" t="str">
        <f>Database!A795</f>
        <v>WPG</v>
      </c>
      <c r="B795" t="str">
        <f>Database!F795</f>
        <v>CAN</v>
      </c>
      <c r="C795">
        <f>Database!G795</f>
        <v>6000000</v>
      </c>
      <c r="D795" t="str">
        <f t="shared" si="158"/>
        <v/>
      </c>
      <c r="E795" t="str">
        <f t="shared" si="158"/>
        <v/>
      </c>
      <c r="F795" t="str">
        <f t="shared" si="158"/>
        <v/>
      </c>
      <c r="G795">
        <f t="shared" si="158"/>
        <v>6000000</v>
      </c>
      <c r="H795" t="str">
        <f t="shared" si="158"/>
        <v/>
      </c>
      <c r="I795" t="str">
        <f t="shared" si="158"/>
        <v/>
      </c>
      <c r="J795" t="str">
        <f t="shared" si="158"/>
        <v/>
      </c>
      <c r="K795" t="str">
        <f t="shared" si="158"/>
        <v/>
      </c>
      <c r="L795" t="str">
        <f t="shared" si="158"/>
        <v/>
      </c>
      <c r="M795" t="str">
        <f t="shared" si="159"/>
        <v/>
      </c>
      <c r="N795" t="str">
        <f t="shared" si="159"/>
        <v/>
      </c>
      <c r="O795" t="str">
        <f t="shared" si="159"/>
        <v/>
      </c>
      <c r="P795" t="str">
        <f t="shared" si="159"/>
        <v/>
      </c>
      <c r="Q795" t="str">
        <f t="shared" si="159"/>
        <v/>
      </c>
      <c r="R795" t="str">
        <f t="shared" si="159"/>
        <v/>
      </c>
      <c r="S795" t="str">
        <f t="shared" si="159"/>
        <v/>
      </c>
      <c r="T795" t="str">
        <f t="shared" si="159"/>
        <v/>
      </c>
      <c r="U795" t="str">
        <f t="shared" si="159"/>
        <v/>
      </c>
    </row>
    <row r="796" spans="1:21" x14ac:dyDescent="0.25">
      <c r="A796" t="str">
        <f>Database!A796</f>
        <v>WSH</v>
      </c>
      <c r="B796" t="str">
        <f>Database!F796</f>
        <v>RUS</v>
      </c>
      <c r="C796">
        <f>Database!G796</f>
        <v>9500000</v>
      </c>
      <c r="D796" t="str">
        <f t="shared" si="158"/>
        <v/>
      </c>
      <c r="E796" t="str">
        <f t="shared" si="158"/>
        <v/>
      </c>
      <c r="F796" t="str">
        <f t="shared" si="158"/>
        <v/>
      </c>
      <c r="G796" t="str">
        <f t="shared" si="158"/>
        <v/>
      </c>
      <c r="H796" t="str">
        <f t="shared" si="158"/>
        <v/>
      </c>
      <c r="I796" t="str">
        <f t="shared" si="158"/>
        <v/>
      </c>
      <c r="J796" t="str">
        <f t="shared" si="158"/>
        <v/>
      </c>
      <c r="K796" t="str">
        <f t="shared" si="158"/>
        <v/>
      </c>
      <c r="L796" t="str">
        <f t="shared" si="158"/>
        <v/>
      </c>
      <c r="M796" t="str">
        <f t="shared" si="159"/>
        <v/>
      </c>
      <c r="N796" t="str">
        <f t="shared" si="159"/>
        <v/>
      </c>
      <c r="O796" t="str">
        <f t="shared" si="159"/>
        <v/>
      </c>
      <c r="P796">
        <f t="shared" si="159"/>
        <v>9500000</v>
      </c>
      <c r="Q796" t="str">
        <f t="shared" si="159"/>
        <v/>
      </c>
      <c r="R796" t="str">
        <f t="shared" si="159"/>
        <v/>
      </c>
      <c r="S796" t="str">
        <f t="shared" si="159"/>
        <v/>
      </c>
      <c r="T796" t="str">
        <f t="shared" si="159"/>
        <v/>
      </c>
      <c r="U796" t="str">
        <f t="shared" si="159"/>
        <v/>
      </c>
    </row>
    <row r="797" spans="1:21" x14ac:dyDescent="0.25">
      <c r="A797" t="str">
        <f>Database!A797</f>
        <v>WSH</v>
      </c>
      <c r="B797" t="str">
        <f>Database!F797</f>
        <v>CAN</v>
      </c>
      <c r="C797">
        <f>Database!G797</f>
        <v>5700000</v>
      </c>
      <c r="D797" t="str">
        <f t="shared" si="158"/>
        <v/>
      </c>
      <c r="E797" t="str">
        <f t="shared" si="158"/>
        <v/>
      </c>
      <c r="F797" t="str">
        <f t="shared" si="158"/>
        <v/>
      </c>
      <c r="G797">
        <f t="shared" si="158"/>
        <v>5700000</v>
      </c>
      <c r="H797" t="str">
        <f t="shared" si="158"/>
        <v/>
      </c>
      <c r="I797" t="str">
        <f t="shared" si="158"/>
        <v/>
      </c>
      <c r="J797" t="str">
        <f t="shared" si="158"/>
        <v/>
      </c>
      <c r="K797" t="str">
        <f t="shared" si="158"/>
        <v/>
      </c>
      <c r="L797" t="str">
        <f t="shared" si="158"/>
        <v/>
      </c>
      <c r="M797" t="str">
        <f t="shared" si="159"/>
        <v/>
      </c>
      <c r="N797" t="str">
        <f t="shared" si="159"/>
        <v/>
      </c>
      <c r="O797" t="str">
        <f t="shared" si="159"/>
        <v/>
      </c>
      <c r="P797" t="str">
        <f t="shared" si="159"/>
        <v/>
      </c>
      <c r="Q797" t="str">
        <f t="shared" si="159"/>
        <v/>
      </c>
      <c r="R797" t="str">
        <f t="shared" si="159"/>
        <v/>
      </c>
      <c r="S797" t="str">
        <f t="shared" si="159"/>
        <v/>
      </c>
      <c r="T797" t="str">
        <f t="shared" si="159"/>
        <v/>
      </c>
      <c r="U797" t="str">
        <f t="shared" si="159"/>
        <v/>
      </c>
    </row>
    <row r="798" spans="1:21" x14ac:dyDescent="0.25">
      <c r="A798" t="str">
        <f>Database!A798</f>
        <v>WSH</v>
      </c>
      <c r="B798" t="str">
        <f>Database!F798</f>
        <v>SWE</v>
      </c>
      <c r="C798">
        <f>Database!G798</f>
        <v>750000</v>
      </c>
      <c r="D798" t="str">
        <f t="shared" si="158"/>
        <v/>
      </c>
      <c r="E798" t="str">
        <f t="shared" si="158"/>
        <v/>
      </c>
      <c r="F798" t="str">
        <f t="shared" si="158"/>
        <v/>
      </c>
      <c r="G798" t="str">
        <f t="shared" si="158"/>
        <v/>
      </c>
      <c r="H798" t="str">
        <f t="shared" si="158"/>
        <v/>
      </c>
      <c r="I798" t="str">
        <f t="shared" si="158"/>
        <v/>
      </c>
      <c r="J798" t="str">
        <f t="shared" si="158"/>
        <v/>
      </c>
      <c r="K798" t="str">
        <f t="shared" si="158"/>
        <v/>
      </c>
      <c r="L798" t="str">
        <f t="shared" si="158"/>
        <v/>
      </c>
      <c r="M798" t="str">
        <f t="shared" si="159"/>
        <v/>
      </c>
      <c r="N798" t="str">
        <f t="shared" si="159"/>
        <v/>
      </c>
      <c r="O798" t="str">
        <f t="shared" si="159"/>
        <v/>
      </c>
      <c r="P798" t="str">
        <f t="shared" si="159"/>
        <v/>
      </c>
      <c r="Q798" t="str">
        <f t="shared" si="159"/>
        <v/>
      </c>
      <c r="R798" t="str">
        <f t="shared" si="159"/>
        <v/>
      </c>
      <c r="S798">
        <f t="shared" si="159"/>
        <v>750000</v>
      </c>
      <c r="T798" t="str">
        <f t="shared" si="159"/>
        <v/>
      </c>
      <c r="U798" t="str">
        <f t="shared" si="159"/>
        <v/>
      </c>
    </row>
    <row r="799" spans="1:21" x14ac:dyDescent="0.25">
      <c r="A799" t="str">
        <f>Database!A799</f>
        <v>WSH</v>
      </c>
      <c r="B799" t="str">
        <f>Database!F799</f>
        <v>SWE</v>
      </c>
      <c r="C799">
        <f>Database!G799</f>
        <v>750000</v>
      </c>
      <c r="D799" t="str">
        <f t="shared" si="158"/>
        <v/>
      </c>
      <c r="E799" t="str">
        <f t="shared" si="158"/>
        <v/>
      </c>
      <c r="F799" t="str">
        <f t="shared" si="158"/>
        <v/>
      </c>
      <c r="G799" t="str">
        <f t="shared" si="158"/>
        <v/>
      </c>
      <c r="H799" t="str">
        <f t="shared" si="158"/>
        <v/>
      </c>
      <c r="I799" t="str">
        <f t="shared" si="158"/>
        <v/>
      </c>
      <c r="J799" t="str">
        <f t="shared" si="158"/>
        <v/>
      </c>
      <c r="K799" t="str">
        <f t="shared" si="158"/>
        <v/>
      </c>
      <c r="L799" t="str">
        <f t="shared" si="158"/>
        <v/>
      </c>
      <c r="M799" t="str">
        <f t="shared" si="159"/>
        <v/>
      </c>
      <c r="N799" t="str">
        <f t="shared" si="159"/>
        <v/>
      </c>
      <c r="O799" t="str">
        <f t="shared" si="159"/>
        <v/>
      </c>
      <c r="P799" t="str">
        <f t="shared" si="159"/>
        <v/>
      </c>
      <c r="Q799" t="str">
        <f t="shared" si="159"/>
        <v/>
      </c>
      <c r="R799" t="str">
        <f t="shared" si="159"/>
        <v/>
      </c>
      <c r="S799">
        <f t="shared" si="159"/>
        <v>750000</v>
      </c>
      <c r="T799" t="str">
        <f t="shared" si="159"/>
        <v/>
      </c>
      <c r="U799" t="str">
        <f t="shared" si="159"/>
        <v/>
      </c>
    </row>
    <row r="800" spans="1:21" x14ac:dyDescent="0.25">
      <c r="A800" t="str">
        <f>Database!A800</f>
        <v>WSH</v>
      </c>
      <c r="B800" t="str">
        <f>Database!F800</f>
        <v>SWE</v>
      </c>
      <c r="C800">
        <f>Database!G800</f>
        <v>2750000</v>
      </c>
      <c r="D800" t="str">
        <f t="shared" si="158"/>
        <v/>
      </c>
      <c r="E800" t="str">
        <f t="shared" si="158"/>
        <v/>
      </c>
      <c r="F800" t="str">
        <f t="shared" si="158"/>
        <v/>
      </c>
      <c r="G800" t="str">
        <f t="shared" si="158"/>
        <v/>
      </c>
      <c r="H800" t="str">
        <f t="shared" si="158"/>
        <v/>
      </c>
      <c r="I800" t="str">
        <f t="shared" si="158"/>
        <v/>
      </c>
      <c r="J800" t="str">
        <f t="shared" si="158"/>
        <v/>
      </c>
      <c r="K800" t="str">
        <f t="shared" si="158"/>
        <v/>
      </c>
      <c r="L800" t="str">
        <f t="shared" si="158"/>
        <v/>
      </c>
      <c r="M800" t="str">
        <f t="shared" si="159"/>
        <v/>
      </c>
      <c r="N800" t="str">
        <f t="shared" si="159"/>
        <v/>
      </c>
      <c r="O800" t="str">
        <f t="shared" si="159"/>
        <v/>
      </c>
      <c r="P800" t="str">
        <f t="shared" si="159"/>
        <v/>
      </c>
      <c r="Q800" t="str">
        <f t="shared" si="159"/>
        <v/>
      </c>
      <c r="R800" t="str">
        <f t="shared" si="159"/>
        <v/>
      </c>
      <c r="S800">
        <f t="shared" si="159"/>
        <v>2750000</v>
      </c>
      <c r="T800" t="str">
        <f t="shared" si="159"/>
        <v/>
      </c>
      <c r="U800" t="str">
        <f t="shared" si="159"/>
        <v/>
      </c>
    </row>
    <row r="801" spans="1:21" x14ac:dyDescent="0.25">
      <c r="A801" t="str">
        <f>Database!A801</f>
        <v>WSH</v>
      </c>
      <c r="B801" t="str">
        <f>Database!F801</f>
        <v>CAN</v>
      </c>
      <c r="C801">
        <f>Database!G801</f>
        <v>863333</v>
      </c>
      <c r="D801" t="str">
        <f t="shared" si="158"/>
        <v/>
      </c>
      <c r="E801" t="str">
        <f t="shared" si="158"/>
        <v/>
      </c>
      <c r="F801" t="str">
        <f t="shared" si="158"/>
        <v/>
      </c>
      <c r="G801">
        <f t="shared" si="158"/>
        <v>863333</v>
      </c>
      <c r="H801" t="str">
        <f t="shared" si="158"/>
        <v/>
      </c>
      <c r="I801" t="str">
        <f t="shared" si="158"/>
        <v/>
      </c>
      <c r="J801" t="str">
        <f t="shared" si="158"/>
        <v/>
      </c>
      <c r="K801" t="str">
        <f t="shared" si="158"/>
        <v/>
      </c>
      <c r="L801" t="str">
        <f t="shared" si="158"/>
        <v/>
      </c>
      <c r="M801" t="str">
        <f t="shared" si="159"/>
        <v/>
      </c>
      <c r="N801" t="str">
        <f t="shared" si="159"/>
        <v/>
      </c>
      <c r="O801" t="str">
        <f t="shared" si="159"/>
        <v/>
      </c>
      <c r="P801" t="str">
        <f t="shared" si="159"/>
        <v/>
      </c>
      <c r="Q801" t="str">
        <f t="shared" si="159"/>
        <v/>
      </c>
      <c r="R801" t="str">
        <f t="shared" si="159"/>
        <v/>
      </c>
      <c r="S801" t="str">
        <f t="shared" si="159"/>
        <v/>
      </c>
      <c r="T801" t="str">
        <f t="shared" si="159"/>
        <v/>
      </c>
      <c r="U801" t="str">
        <f t="shared" si="159"/>
        <v/>
      </c>
    </row>
    <row r="802" spans="1:21" x14ac:dyDescent="0.25">
      <c r="A802" t="str">
        <f>Database!A802</f>
        <v>WSH</v>
      </c>
      <c r="B802" t="str">
        <f>Database!F802</f>
        <v>USA</v>
      </c>
      <c r="C802">
        <f>Database!G802</f>
        <v>1500000</v>
      </c>
      <c r="D802" t="str">
        <f t="shared" ref="D802:L811" si="160">IF($B802=D$1,$C802,"")</f>
        <v/>
      </c>
      <c r="E802" t="str">
        <f t="shared" si="160"/>
        <v/>
      </c>
      <c r="F802" t="str">
        <f t="shared" si="160"/>
        <v/>
      </c>
      <c r="G802" t="str">
        <f t="shared" si="160"/>
        <v/>
      </c>
      <c r="H802" t="str">
        <f t="shared" si="160"/>
        <v/>
      </c>
      <c r="I802" t="str">
        <f t="shared" si="160"/>
        <v/>
      </c>
      <c r="J802" t="str">
        <f t="shared" si="160"/>
        <v/>
      </c>
      <c r="K802" t="str">
        <f t="shared" si="160"/>
        <v/>
      </c>
      <c r="L802" t="str">
        <f t="shared" si="160"/>
        <v/>
      </c>
      <c r="M802" t="str">
        <f t="shared" ref="M802:U811" si="161">IF($B802=M$1,$C802,"")</f>
        <v/>
      </c>
      <c r="N802" t="str">
        <f t="shared" si="161"/>
        <v/>
      </c>
      <c r="O802" t="str">
        <f t="shared" si="161"/>
        <v/>
      </c>
      <c r="P802" t="str">
        <f t="shared" si="161"/>
        <v/>
      </c>
      <c r="Q802" t="str">
        <f t="shared" si="161"/>
        <v/>
      </c>
      <c r="R802" t="str">
        <f t="shared" si="161"/>
        <v/>
      </c>
      <c r="S802" t="str">
        <f t="shared" si="161"/>
        <v/>
      </c>
      <c r="T802">
        <f t="shared" si="161"/>
        <v>1500000</v>
      </c>
      <c r="U802" t="str">
        <f t="shared" si="161"/>
        <v/>
      </c>
    </row>
    <row r="803" spans="1:21" x14ac:dyDescent="0.25">
      <c r="A803" t="str">
        <f>Database!A803</f>
        <v>WSH</v>
      </c>
      <c r="B803" t="str">
        <f>Database!F803</f>
        <v>RUS</v>
      </c>
      <c r="C803">
        <f>Database!G803</f>
        <v>5100000</v>
      </c>
      <c r="D803" t="str">
        <f t="shared" si="160"/>
        <v/>
      </c>
      <c r="E803" t="str">
        <f t="shared" si="160"/>
        <v/>
      </c>
      <c r="F803" t="str">
        <f t="shared" si="160"/>
        <v/>
      </c>
      <c r="G803" t="str">
        <f t="shared" si="160"/>
        <v/>
      </c>
      <c r="H803" t="str">
        <f t="shared" si="160"/>
        <v/>
      </c>
      <c r="I803" t="str">
        <f t="shared" si="160"/>
        <v/>
      </c>
      <c r="J803" t="str">
        <f t="shared" si="160"/>
        <v/>
      </c>
      <c r="K803" t="str">
        <f t="shared" si="160"/>
        <v/>
      </c>
      <c r="L803" t="str">
        <f t="shared" si="160"/>
        <v/>
      </c>
      <c r="M803" t="str">
        <f t="shared" si="161"/>
        <v/>
      </c>
      <c r="N803" t="str">
        <f t="shared" si="161"/>
        <v/>
      </c>
      <c r="O803" t="str">
        <f t="shared" si="161"/>
        <v/>
      </c>
      <c r="P803">
        <f t="shared" si="161"/>
        <v>5100000</v>
      </c>
      <c r="Q803" t="str">
        <f t="shared" si="161"/>
        <v/>
      </c>
      <c r="R803" t="str">
        <f t="shared" si="161"/>
        <v/>
      </c>
      <c r="S803" t="str">
        <f t="shared" si="161"/>
        <v/>
      </c>
      <c r="T803" t="str">
        <f t="shared" si="161"/>
        <v/>
      </c>
      <c r="U803" t="str">
        <f t="shared" si="161"/>
        <v/>
      </c>
    </row>
    <row r="804" spans="1:21" x14ac:dyDescent="0.25">
      <c r="A804" t="str">
        <f>Database!A804</f>
        <v>WSH</v>
      </c>
      <c r="B804" t="str">
        <f>Database!F804</f>
        <v>RUS</v>
      </c>
      <c r="C804">
        <f>Database!G804</f>
        <v>7800000</v>
      </c>
      <c r="D804" t="str">
        <f t="shared" si="160"/>
        <v/>
      </c>
      <c r="E804" t="str">
        <f t="shared" si="160"/>
        <v/>
      </c>
      <c r="F804" t="str">
        <f t="shared" si="160"/>
        <v/>
      </c>
      <c r="G804" t="str">
        <f t="shared" si="160"/>
        <v/>
      </c>
      <c r="H804" t="str">
        <f t="shared" si="160"/>
        <v/>
      </c>
      <c r="I804" t="str">
        <f t="shared" si="160"/>
        <v/>
      </c>
      <c r="J804" t="str">
        <f t="shared" si="160"/>
        <v/>
      </c>
      <c r="K804" t="str">
        <f t="shared" si="160"/>
        <v/>
      </c>
      <c r="L804" t="str">
        <f t="shared" si="160"/>
        <v/>
      </c>
      <c r="M804" t="str">
        <f t="shared" si="161"/>
        <v/>
      </c>
      <c r="N804" t="str">
        <f t="shared" si="161"/>
        <v/>
      </c>
      <c r="O804" t="str">
        <f t="shared" si="161"/>
        <v/>
      </c>
      <c r="P804">
        <f t="shared" si="161"/>
        <v>7800000</v>
      </c>
      <c r="Q804" t="str">
        <f t="shared" si="161"/>
        <v/>
      </c>
      <c r="R804" t="str">
        <f t="shared" si="161"/>
        <v/>
      </c>
      <c r="S804" t="str">
        <f t="shared" si="161"/>
        <v/>
      </c>
      <c r="T804" t="str">
        <f t="shared" si="161"/>
        <v/>
      </c>
      <c r="U804" t="str">
        <f t="shared" si="161"/>
        <v/>
      </c>
    </row>
    <row r="805" spans="1:21" x14ac:dyDescent="0.25">
      <c r="A805" t="str">
        <f>Database!A805</f>
        <v>WSH</v>
      </c>
      <c r="B805" t="str">
        <f>Database!F805</f>
        <v>USA</v>
      </c>
      <c r="C805">
        <f>Database!G805</f>
        <v>1500000</v>
      </c>
      <c r="D805" t="str">
        <f t="shared" si="160"/>
        <v/>
      </c>
      <c r="E805" t="str">
        <f t="shared" si="160"/>
        <v/>
      </c>
      <c r="F805" t="str">
        <f t="shared" si="160"/>
        <v/>
      </c>
      <c r="G805" t="str">
        <f t="shared" si="160"/>
        <v/>
      </c>
      <c r="H805" t="str">
        <f t="shared" si="160"/>
        <v/>
      </c>
      <c r="I805" t="str">
        <f t="shared" si="160"/>
        <v/>
      </c>
      <c r="J805" t="str">
        <f t="shared" si="160"/>
        <v/>
      </c>
      <c r="K805" t="str">
        <f t="shared" si="160"/>
        <v/>
      </c>
      <c r="L805" t="str">
        <f t="shared" si="160"/>
        <v/>
      </c>
      <c r="M805" t="str">
        <f t="shared" si="161"/>
        <v/>
      </c>
      <c r="N805" t="str">
        <f t="shared" si="161"/>
        <v/>
      </c>
      <c r="O805" t="str">
        <f t="shared" si="161"/>
        <v/>
      </c>
      <c r="P805" t="str">
        <f t="shared" si="161"/>
        <v/>
      </c>
      <c r="Q805" t="str">
        <f t="shared" si="161"/>
        <v/>
      </c>
      <c r="R805" t="str">
        <f t="shared" si="161"/>
        <v/>
      </c>
      <c r="S805" t="str">
        <f t="shared" si="161"/>
        <v/>
      </c>
      <c r="T805">
        <f t="shared" si="161"/>
        <v>1500000</v>
      </c>
      <c r="U805" t="str">
        <f t="shared" si="161"/>
        <v/>
      </c>
    </row>
    <row r="806" spans="1:21" x14ac:dyDescent="0.25">
      <c r="A806" t="str">
        <f>Database!A806</f>
        <v>WSH</v>
      </c>
      <c r="B806" t="str">
        <f>Database!F806</f>
        <v>USA</v>
      </c>
      <c r="C806">
        <f>Database!G806</f>
        <v>800000</v>
      </c>
      <c r="D806" t="str">
        <f t="shared" si="160"/>
        <v/>
      </c>
      <c r="E806" t="str">
        <f t="shared" si="160"/>
        <v/>
      </c>
      <c r="F806" t="str">
        <f t="shared" si="160"/>
        <v/>
      </c>
      <c r="G806" t="str">
        <f t="shared" si="160"/>
        <v/>
      </c>
      <c r="H806" t="str">
        <f t="shared" si="160"/>
        <v/>
      </c>
      <c r="I806" t="str">
        <f t="shared" si="160"/>
        <v/>
      </c>
      <c r="J806" t="str">
        <f t="shared" si="160"/>
        <v/>
      </c>
      <c r="K806" t="str">
        <f t="shared" si="160"/>
        <v/>
      </c>
      <c r="L806" t="str">
        <f t="shared" si="160"/>
        <v/>
      </c>
      <c r="M806" t="str">
        <f t="shared" si="161"/>
        <v/>
      </c>
      <c r="N806" t="str">
        <f t="shared" si="161"/>
        <v/>
      </c>
      <c r="O806" t="str">
        <f t="shared" si="161"/>
        <v/>
      </c>
      <c r="P806" t="str">
        <f t="shared" si="161"/>
        <v/>
      </c>
      <c r="Q806" t="str">
        <f t="shared" si="161"/>
        <v/>
      </c>
      <c r="R806" t="str">
        <f t="shared" si="161"/>
        <v/>
      </c>
      <c r="S806" t="str">
        <f t="shared" si="161"/>
        <v/>
      </c>
      <c r="T806">
        <f t="shared" si="161"/>
        <v>800000</v>
      </c>
      <c r="U806" t="str">
        <f t="shared" si="161"/>
        <v/>
      </c>
    </row>
    <row r="807" spans="1:21" x14ac:dyDescent="0.25">
      <c r="A807" t="str">
        <f>Database!A807</f>
        <v>WSH</v>
      </c>
      <c r="B807" t="str">
        <f>Database!F807</f>
        <v>USA</v>
      </c>
      <c r="C807">
        <f>Database!G807</f>
        <v>8000000</v>
      </c>
      <c r="D807" t="str">
        <f t="shared" si="160"/>
        <v/>
      </c>
      <c r="E807" t="str">
        <f t="shared" si="160"/>
        <v/>
      </c>
      <c r="F807" t="str">
        <f t="shared" si="160"/>
        <v/>
      </c>
      <c r="G807" t="str">
        <f t="shared" si="160"/>
        <v/>
      </c>
      <c r="H807" t="str">
        <f t="shared" si="160"/>
        <v/>
      </c>
      <c r="I807" t="str">
        <f t="shared" si="160"/>
        <v/>
      </c>
      <c r="J807" t="str">
        <f t="shared" si="160"/>
        <v/>
      </c>
      <c r="K807" t="str">
        <f t="shared" si="160"/>
        <v/>
      </c>
      <c r="L807" t="str">
        <f t="shared" si="160"/>
        <v/>
      </c>
      <c r="M807" t="str">
        <f t="shared" si="161"/>
        <v/>
      </c>
      <c r="N807" t="str">
        <f t="shared" si="161"/>
        <v/>
      </c>
      <c r="O807" t="str">
        <f t="shared" si="161"/>
        <v/>
      </c>
      <c r="P807" t="str">
        <f t="shared" si="161"/>
        <v/>
      </c>
      <c r="Q807" t="str">
        <f t="shared" si="161"/>
        <v/>
      </c>
      <c r="R807" t="str">
        <f t="shared" si="161"/>
        <v/>
      </c>
      <c r="S807" t="str">
        <f t="shared" si="161"/>
        <v/>
      </c>
      <c r="T807">
        <f t="shared" si="161"/>
        <v>8000000</v>
      </c>
      <c r="U807" t="str">
        <f t="shared" si="161"/>
        <v/>
      </c>
    </row>
    <row r="808" spans="1:21" x14ac:dyDescent="0.25">
      <c r="A808" t="str">
        <f>Database!A808</f>
        <v>WSH</v>
      </c>
      <c r="B808" t="str">
        <f>Database!F808</f>
        <v>DNK</v>
      </c>
      <c r="C808">
        <f>Database!G808</f>
        <v>3500000</v>
      </c>
      <c r="D808" t="str">
        <f t="shared" si="160"/>
        <v/>
      </c>
      <c r="E808" t="str">
        <f t="shared" si="160"/>
        <v/>
      </c>
      <c r="F808" t="str">
        <f t="shared" si="160"/>
        <v/>
      </c>
      <c r="G808" t="str">
        <f t="shared" si="160"/>
        <v/>
      </c>
      <c r="H808" t="str">
        <f t="shared" si="160"/>
        <v/>
      </c>
      <c r="I808" t="str">
        <f t="shared" si="160"/>
        <v/>
      </c>
      <c r="J808" t="str">
        <f t="shared" si="160"/>
        <v/>
      </c>
      <c r="K808">
        <f t="shared" si="160"/>
        <v>3500000</v>
      </c>
      <c r="L808" t="str">
        <f t="shared" si="160"/>
        <v/>
      </c>
      <c r="M808" t="str">
        <f t="shared" si="161"/>
        <v/>
      </c>
      <c r="N808" t="str">
        <f t="shared" si="161"/>
        <v/>
      </c>
      <c r="O808" t="str">
        <f t="shared" si="161"/>
        <v/>
      </c>
      <c r="P808" t="str">
        <f t="shared" si="161"/>
        <v/>
      </c>
      <c r="Q808" t="str">
        <f t="shared" si="161"/>
        <v/>
      </c>
      <c r="R808" t="str">
        <f t="shared" si="161"/>
        <v/>
      </c>
      <c r="S808" t="str">
        <f t="shared" si="161"/>
        <v/>
      </c>
      <c r="T808" t="str">
        <f t="shared" si="161"/>
        <v/>
      </c>
      <c r="U808" t="str">
        <f t="shared" si="161"/>
        <v/>
      </c>
    </row>
    <row r="809" spans="1:21" x14ac:dyDescent="0.25">
      <c r="A809" t="str">
        <f>Database!A809</f>
        <v>WSH</v>
      </c>
      <c r="B809" t="str">
        <f>Database!F809</f>
        <v>SVK</v>
      </c>
      <c r="C809">
        <f>Database!G809</f>
        <v>791667</v>
      </c>
      <c r="D809" t="str">
        <f t="shared" si="160"/>
        <v/>
      </c>
      <c r="E809" t="str">
        <f t="shared" si="160"/>
        <v/>
      </c>
      <c r="F809" t="str">
        <f t="shared" si="160"/>
        <v/>
      </c>
      <c r="G809" t="str">
        <f t="shared" si="160"/>
        <v/>
      </c>
      <c r="H809" t="str">
        <f t="shared" si="160"/>
        <v/>
      </c>
      <c r="I809" t="str">
        <f t="shared" si="160"/>
        <v/>
      </c>
      <c r="J809" t="str">
        <f t="shared" si="160"/>
        <v/>
      </c>
      <c r="K809" t="str">
        <f t="shared" si="160"/>
        <v/>
      </c>
      <c r="L809" t="str">
        <f t="shared" si="160"/>
        <v/>
      </c>
      <c r="M809" t="str">
        <f t="shared" si="161"/>
        <v/>
      </c>
      <c r="N809" t="str">
        <f t="shared" si="161"/>
        <v/>
      </c>
      <c r="O809" t="str">
        <f t="shared" si="161"/>
        <v/>
      </c>
      <c r="P809" t="str">
        <f t="shared" si="161"/>
        <v/>
      </c>
      <c r="Q809">
        <f t="shared" si="161"/>
        <v>791667</v>
      </c>
      <c r="R809" t="str">
        <f t="shared" si="161"/>
        <v/>
      </c>
      <c r="S809" t="str">
        <f t="shared" si="161"/>
        <v/>
      </c>
      <c r="T809" t="str">
        <f t="shared" si="161"/>
        <v/>
      </c>
      <c r="U809" t="str">
        <f t="shared" si="161"/>
        <v/>
      </c>
    </row>
    <row r="810" spans="1:21" x14ac:dyDescent="0.25">
      <c r="A810" t="str">
        <f>Database!A810</f>
        <v>WSH</v>
      </c>
      <c r="B810" t="str">
        <f>Database!F810</f>
        <v>USA</v>
      </c>
      <c r="C810">
        <f>Database!G810</f>
        <v>1300000</v>
      </c>
      <c r="D810" t="str">
        <f t="shared" si="160"/>
        <v/>
      </c>
      <c r="E810" t="str">
        <f t="shared" si="160"/>
        <v/>
      </c>
      <c r="F810" t="str">
        <f t="shared" si="160"/>
        <v/>
      </c>
      <c r="G810" t="str">
        <f t="shared" si="160"/>
        <v/>
      </c>
      <c r="H810" t="str">
        <f t="shared" si="160"/>
        <v/>
      </c>
      <c r="I810" t="str">
        <f t="shared" si="160"/>
        <v/>
      </c>
      <c r="J810" t="str">
        <f t="shared" si="160"/>
        <v/>
      </c>
      <c r="K810" t="str">
        <f t="shared" si="160"/>
        <v/>
      </c>
      <c r="L810" t="str">
        <f t="shared" si="160"/>
        <v/>
      </c>
      <c r="M810" t="str">
        <f t="shared" si="161"/>
        <v/>
      </c>
      <c r="N810" t="str">
        <f t="shared" si="161"/>
        <v/>
      </c>
      <c r="O810" t="str">
        <f t="shared" si="161"/>
        <v/>
      </c>
      <c r="P810" t="str">
        <f t="shared" si="161"/>
        <v/>
      </c>
      <c r="Q810" t="str">
        <f t="shared" si="161"/>
        <v/>
      </c>
      <c r="R810" t="str">
        <f t="shared" si="161"/>
        <v/>
      </c>
      <c r="S810" t="str">
        <f t="shared" si="161"/>
        <v/>
      </c>
      <c r="T810">
        <f t="shared" si="161"/>
        <v>1300000</v>
      </c>
      <c r="U810" t="str">
        <f t="shared" si="161"/>
        <v/>
      </c>
    </row>
    <row r="811" spans="1:21" x14ac:dyDescent="0.25">
      <c r="A811" t="str">
        <f>Database!A811</f>
        <v>WSH</v>
      </c>
      <c r="B811" t="str">
        <f>Database!F811</f>
        <v>USA</v>
      </c>
      <c r="C811">
        <f>Database!G811</f>
        <v>2500000</v>
      </c>
      <c r="D811" t="str">
        <f t="shared" si="160"/>
        <v/>
      </c>
      <c r="E811" t="str">
        <f t="shared" si="160"/>
        <v/>
      </c>
      <c r="F811" t="str">
        <f t="shared" si="160"/>
        <v/>
      </c>
      <c r="G811" t="str">
        <f t="shared" si="160"/>
        <v/>
      </c>
      <c r="H811" t="str">
        <f t="shared" si="160"/>
        <v/>
      </c>
      <c r="I811" t="str">
        <f t="shared" si="160"/>
        <v/>
      </c>
      <c r="J811" t="str">
        <f t="shared" si="160"/>
        <v/>
      </c>
      <c r="K811" t="str">
        <f t="shared" si="160"/>
        <v/>
      </c>
      <c r="L811" t="str">
        <f t="shared" si="160"/>
        <v/>
      </c>
      <c r="M811" t="str">
        <f t="shared" si="161"/>
        <v/>
      </c>
      <c r="N811" t="str">
        <f t="shared" si="161"/>
        <v/>
      </c>
      <c r="O811" t="str">
        <f t="shared" si="161"/>
        <v/>
      </c>
      <c r="P811" t="str">
        <f t="shared" si="161"/>
        <v/>
      </c>
      <c r="Q811" t="str">
        <f t="shared" si="161"/>
        <v/>
      </c>
      <c r="R811" t="str">
        <f t="shared" si="161"/>
        <v/>
      </c>
      <c r="S811" t="str">
        <f t="shared" si="161"/>
        <v/>
      </c>
      <c r="T811">
        <f t="shared" si="161"/>
        <v>2500000</v>
      </c>
      <c r="U811" t="str">
        <f t="shared" si="161"/>
        <v/>
      </c>
    </row>
    <row r="812" spans="1:21" x14ac:dyDescent="0.25">
      <c r="A812" t="str">
        <f>Database!A812</f>
        <v>WSH</v>
      </c>
      <c r="B812" t="str">
        <f>Database!F812</f>
        <v>SWE</v>
      </c>
      <c r="C812">
        <f>Database!G812</f>
        <v>9200000</v>
      </c>
      <c r="D812" t="str">
        <f t="shared" ref="D812:L815" si="162">IF($B812=D$1,$C812,"")</f>
        <v/>
      </c>
      <c r="E812" t="str">
        <f t="shared" si="162"/>
        <v/>
      </c>
      <c r="F812" t="str">
        <f t="shared" si="162"/>
        <v/>
      </c>
      <c r="G812" t="str">
        <f t="shared" si="162"/>
        <v/>
      </c>
      <c r="H812" t="str">
        <f t="shared" si="162"/>
        <v/>
      </c>
      <c r="I812" t="str">
        <f t="shared" si="162"/>
        <v/>
      </c>
      <c r="J812" t="str">
        <f t="shared" si="162"/>
        <v/>
      </c>
      <c r="K812" t="str">
        <f t="shared" si="162"/>
        <v/>
      </c>
      <c r="L812" t="str">
        <f t="shared" si="162"/>
        <v/>
      </c>
      <c r="M812" t="str">
        <f t="shared" ref="M812:U815" si="163">IF($B812=M$1,$C812,"")</f>
        <v/>
      </c>
      <c r="N812" t="str">
        <f t="shared" si="163"/>
        <v/>
      </c>
      <c r="O812" t="str">
        <f t="shared" si="163"/>
        <v/>
      </c>
      <c r="P812" t="str">
        <f t="shared" si="163"/>
        <v/>
      </c>
      <c r="Q812" t="str">
        <f t="shared" si="163"/>
        <v/>
      </c>
      <c r="R812" t="str">
        <f t="shared" si="163"/>
        <v/>
      </c>
      <c r="S812">
        <f t="shared" si="163"/>
        <v>9200000</v>
      </c>
      <c r="T812" t="str">
        <f t="shared" si="163"/>
        <v/>
      </c>
      <c r="U812" t="str">
        <f t="shared" si="163"/>
        <v/>
      </c>
    </row>
    <row r="813" spans="1:21" x14ac:dyDescent="0.25">
      <c r="A813" t="str">
        <f>Database!A813</f>
        <v>WSH</v>
      </c>
      <c r="B813" t="str">
        <f>Database!F813</f>
        <v>USA</v>
      </c>
      <c r="C813">
        <f>Database!G813</f>
        <v>5750000</v>
      </c>
      <c r="D813" t="str">
        <f t="shared" si="162"/>
        <v/>
      </c>
      <c r="E813" t="str">
        <f t="shared" si="162"/>
        <v/>
      </c>
      <c r="F813" t="str">
        <f t="shared" si="162"/>
        <v/>
      </c>
      <c r="G813" t="str">
        <f t="shared" si="162"/>
        <v/>
      </c>
      <c r="H813" t="str">
        <f t="shared" si="162"/>
        <v/>
      </c>
      <c r="I813" t="str">
        <f t="shared" si="162"/>
        <v/>
      </c>
      <c r="J813" t="str">
        <f t="shared" si="162"/>
        <v/>
      </c>
      <c r="K813" t="str">
        <f t="shared" si="162"/>
        <v/>
      </c>
      <c r="L813" t="str">
        <f t="shared" si="162"/>
        <v/>
      </c>
      <c r="M813" t="str">
        <f t="shared" si="163"/>
        <v/>
      </c>
      <c r="N813" t="str">
        <f t="shared" si="163"/>
        <v/>
      </c>
      <c r="O813" t="str">
        <f t="shared" si="163"/>
        <v/>
      </c>
      <c r="P813" t="str">
        <f t="shared" si="163"/>
        <v/>
      </c>
      <c r="Q813" t="str">
        <f t="shared" si="163"/>
        <v/>
      </c>
      <c r="R813" t="str">
        <f t="shared" si="163"/>
        <v/>
      </c>
      <c r="S813" t="str">
        <f t="shared" si="163"/>
        <v/>
      </c>
      <c r="T813">
        <f t="shared" si="163"/>
        <v>5750000</v>
      </c>
      <c r="U813" t="str">
        <f t="shared" si="163"/>
        <v/>
      </c>
    </row>
    <row r="814" spans="1:21" x14ac:dyDescent="0.25">
      <c r="A814" t="str">
        <f>Database!A814</f>
        <v>WSH</v>
      </c>
      <c r="B814" t="str">
        <f>Database!F814</f>
        <v>CAN</v>
      </c>
      <c r="C814">
        <f>Database!G814</f>
        <v>5166666</v>
      </c>
      <c r="D814" t="str">
        <f t="shared" si="162"/>
        <v/>
      </c>
      <c r="E814" t="str">
        <f t="shared" si="162"/>
        <v/>
      </c>
      <c r="F814" t="str">
        <f t="shared" si="162"/>
        <v/>
      </c>
      <c r="G814">
        <f t="shared" si="162"/>
        <v>5166666</v>
      </c>
      <c r="H814" t="str">
        <f t="shared" si="162"/>
        <v/>
      </c>
      <c r="I814" t="str">
        <f t="shared" si="162"/>
        <v/>
      </c>
      <c r="J814" t="str">
        <f t="shared" si="162"/>
        <v/>
      </c>
      <c r="K814" t="str">
        <f t="shared" si="162"/>
        <v/>
      </c>
      <c r="L814" t="str">
        <f t="shared" si="162"/>
        <v/>
      </c>
      <c r="M814" t="str">
        <f t="shared" si="163"/>
        <v/>
      </c>
      <c r="N814" t="str">
        <f t="shared" si="163"/>
        <v/>
      </c>
      <c r="O814" t="str">
        <f t="shared" si="163"/>
        <v/>
      </c>
      <c r="P814" t="str">
        <f t="shared" si="163"/>
        <v/>
      </c>
      <c r="Q814" t="str">
        <f t="shared" si="163"/>
        <v/>
      </c>
      <c r="R814" t="str">
        <f t="shared" si="163"/>
        <v/>
      </c>
      <c r="S814" t="str">
        <f t="shared" si="163"/>
        <v/>
      </c>
      <c r="T814" t="str">
        <f t="shared" si="163"/>
        <v/>
      </c>
      <c r="U814" t="str">
        <f t="shared" si="163"/>
        <v/>
      </c>
    </row>
    <row r="815" spans="1:21" x14ac:dyDescent="0.25">
      <c r="A815" t="str">
        <f>Database!A815</f>
        <v>WSH</v>
      </c>
      <c r="B815" t="str">
        <f>Database!F815</f>
        <v>USA</v>
      </c>
      <c r="C815">
        <f>Database!G815</f>
        <v>950000</v>
      </c>
      <c r="D815" t="str">
        <f t="shared" si="162"/>
        <v/>
      </c>
      <c r="E815" t="str">
        <f t="shared" si="162"/>
        <v/>
      </c>
      <c r="F815" t="str">
        <f t="shared" si="162"/>
        <v/>
      </c>
      <c r="G815" t="str">
        <f t="shared" si="162"/>
        <v/>
      </c>
      <c r="H815" t="str">
        <f t="shared" si="162"/>
        <v/>
      </c>
      <c r="I815" t="str">
        <f t="shared" si="162"/>
        <v/>
      </c>
      <c r="J815" t="str">
        <f t="shared" si="162"/>
        <v/>
      </c>
      <c r="K815" t="str">
        <f t="shared" si="162"/>
        <v/>
      </c>
      <c r="L815" t="str">
        <f t="shared" si="162"/>
        <v/>
      </c>
      <c r="M815" t="str">
        <f t="shared" si="163"/>
        <v/>
      </c>
      <c r="N815" t="str">
        <f t="shared" si="163"/>
        <v/>
      </c>
      <c r="O815" t="str">
        <f t="shared" si="163"/>
        <v/>
      </c>
      <c r="P815" t="str">
        <f t="shared" si="163"/>
        <v/>
      </c>
      <c r="Q815" t="str">
        <f t="shared" si="163"/>
        <v/>
      </c>
      <c r="R815" t="str">
        <f t="shared" si="163"/>
        <v/>
      </c>
      <c r="S815" t="str">
        <f t="shared" si="163"/>
        <v/>
      </c>
      <c r="T815">
        <f t="shared" si="163"/>
        <v>950000</v>
      </c>
      <c r="U815" t="str">
        <f t="shared" si="163"/>
        <v/>
      </c>
    </row>
  </sheetData>
  <autoFilter ref="A1:C1099" xr:uid="{95BFBBA2-79C5-4587-AA05-301CB19061AC}"/>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AC2D6-687C-4CCC-899C-327A1D1251C8}">
  <dimension ref="A1:S34"/>
  <sheetViews>
    <sheetView workbookViewId="0">
      <selection activeCell="E34" sqref="E34"/>
    </sheetView>
  </sheetViews>
  <sheetFormatPr defaultRowHeight="15" x14ac:dyDescent="0.25"/>
  <cols>
    <col min="2" max="2" width="12.7109375" bestFit="1" customWidth="1"/>
    <col min="3" max="4" width="14.42578125" bestFit="1" customWidth="1"/>
    <col min="5" max="5" width="15.42578125" bestFit="1" customWidth="1"/>
    <col min="6" max="6" width="14.42578125" bestFit="1" customWidth="1"/>
    <col min="7" max="7" width="15.42578125" bestFit="1" customWidth="1"/>
    <col min="8" max="9" width="14.42578125" bestFit="1" customWidth="1"/>
    <col min="10" max="10" width="15.42578125" bestFit="1" customWidth="1"/>
    <col min="11" max="13" width="14.42578125" bestFit="1" customWidth="1"/>
    <col min="14" max="14" width="15.42578125" bestFit="1" customWidth="1"/>
    <col min="15" max="15" width="14.42578125" bestFit="1" customWidth="1"/>
    <col min="16" max="18" width="15.42578125" bestFit="1" customWidth="1"/>
    <col min="19" max="19" width="13.85546875" bestFit="1" customWidth="1"/>
  </cols>
  <sheetData>
    <row r="1" spans="1:19" x14ac:dyDescent="0.25">
      <c r="B1" t="s">
        <v>594</v>
      </c>
      <c r="C1" t="s">
        <v>630</v>
      </c>
      <c r="D1" t="s">
        <v>887</v>
      </c>
      <c r="E1" t="s">
        <v>566</v>
      </c>
      <c r="F1" t="s">
        <v>655</v>
      </c>
      <c r="G1" t="s">
        <v>570</v>
      </c>
      <c r="H1" t="s">
        <v>626</v>
      </c>
      <c r="I1" t="s">
        <v>600</v>
      </c>
      <c r="J1" t="s">
        <v>597</v>
      </c>
      <c r="K1" t="s">
        <v>612</v>
      </c>
      <c r="L1" t="s">
        <v>886</v>
      </c>
      <c r="M1" t="s">
        <v>568</v>
      </c>
      <c r="N1" t="s">
        <v>569</v>
      </c>
      <c r="O1" t="s">
        <v>614</v>
      </c>
      <c r="P1" t="s">
        <v>777</v>
      </c>
      <c r="Q1" t="s">
        <v>572</v>
      </c>
      <c r="R1" t="s">
        <v>562</v>
      </c>
      <c r="S1" t="s">
        <v>900</v>
      </c>
    </row>
    <row r="2" spans="1:19" x14ac:dyDescent="0.25">
      <c r="A2" t="s">
        <v>54</v>
      </c>
      <c r="B2" s="6">
        <f>SUMIF('Calculations(1)'!$A$2:$A$815,$A2,'Calculations(1)'!D$2:D$815)</f>
        <v>0</v>
      </c>
      <c r="C2" s="6">
        <f>SUMIF('Calculations(1)'!$A$2:$A$815,$A2,'Calculations(1)'!E$2:E$815)</f>
        <v>0</v>
      </c>
      <c r="D2" s="6">
        <f>SUMIF('Calculations(1)'!$A$2:$A$815,$A2,'Calculations(1)'!F$2:F$815)</f>
        <v>0</v>
      </c>
      <c r="E2" s="6">
        <f>SUMIF('Calculations(1)'!$A$2:$A$815,$A2,'Calculations(1)'!G$2:G$815)</f>
        <v>20662500</v>
      </c>
      <c r="F2" s="6">
        <f>SUMIF('Calculations(1)'!$A$2:$A$815,$A2,'Calculations(1)'!H$2:H$815)</f>
        <v>894167</v>
      </c>
      <c r="G2" s="6">
        <f>SUMIF('Calculations(1)'!$A$2:$A$815,$A2,'Calculations(1)'!I$2:I$815)</f>
        <v>0</v>
      </c>
      <c r="H2" s="6">
        <f>SUMIF('Calculations(1)'!$A$2:$A$815,$A2,'Calculations(1)'!J$2:J$815)</f>
        <v>0</v>
      </c>
      <c r="I2" s="6">
        <f>SUMIF('Calculations(1)'!$A$2:$A$815,$A2,'Calculations(1)'!K$2:K$815)</f>
        <v>0</v>
      </c>
      <c r="J2" s="6">
        <f>SUMIF('Calculations(1)'!$A$2:$A$815,$A2,'Calculations(1)'!L$2:L$815)</f>
        <v>750000</v>
      </c>
      <c r="K2" s="6">
        <f>SUMIF('Calculations(1)'!$A$2:$A$815,$A2,'Calculations(1)'!M$2:M$815)</f>
        <v>0</v>
      </c>
      <c r="L2" s="6">
        <f>SUMIF('Calculations(1)'!$A$2:$A$815,$A2,'Calculations(1)'!N$2:N$815)</f>
        <v>0</v>
      </c>
      <c r="M2" s="6">
        <f>SUMIF('Calculations(1)'!$A$2:$A$815,$A2,'Calculations(1)'!O$2:O$815)</f>
        <v>0</v>
      </c>
      <c r="N2" s="6">
        <f>SUMIF('Calculations(1)'!$A$2:$A$815,$A2,'Calculations(1)'!P$2:P$815)</f>
        <v>0</v>
      </c>
      <c r="O2" s="6">
        <f>SUMIF('Calculations(1)'!$A$2:$A$815,$A2,'Calculations(1)'!Q$2:Q$815)</f>
        <v>0</v>
      </c>
      <c r="P2" s="6">
        <f>SUMIF('Calculations(1)'!$A$2:$A$815,$A2,'Calculations(1)'!R$2:R$815)</f>
        <v>0</v>
      </c>
      <c r="Q2" s="6">
        <f>SUMIF('Calculations(1)'!$A$2:$A$815,$A2,'Calculations(1)'!S$2:S$815)</f>
        <v>14050000</v>
      </c>
      <c r="R2" s="6">
        <f>SUMIF('Calculations(1)'!$A$2:$A$815,$A2,'Calculations(1)'!T$2:T$815)</f>
        <v>27457500</v>
      </c>
      <c r="S2" s="1">
        <f t="shared" ref="S2:S33" si="0">SUM(B2:R2)</f>
        <v>63814167</v>
      </c>
    </row>
    <row r="3" spans="1:19" x14ac:dyDescent="0.25">
      <c r="A3" t="s">
        <v>152</v>
      </c>
      <c r="B3" s="6">
        <f>SUMIF('Calculations(1)'!$A$2:$A$815,$A3,'Calculations(1)'!D$2:D$815)</f>
        <v>0</v>
      </c>
      <c r="C3" s="6">
        <f>SUMIF('Calculations(1)'!$A$2:$A$815,$A3,'Calculations(1)'!E$2:E$815)</f>
        <v>789167</v>
      </c>
      <c r="D3" s="6">
        <f>SUMIF('Calculations(1)'!$A$2:$A$815,$A3,'Calculations(1)'!F$2:F$815)</f>
        <v>0</v>
      </c>
      <c r="E3" s="6">
        <f>SUMIF('Calculations(1)'!$A$2:$A$815,$A3,'Calculations(1)'!G$2:G$815)</f>
        <v>23508750</v>
      </c>
      <c r="F3" s="6">
        <f>SUMIF('Calculations(1)'!$A$2:$A$815,$A3,'Calculations(1)'!H$2:H$815)</f>
        <v>886667</v>
      </c>
      <c r="G3" s="6">
        <f>SUMIF('Calculations(1)'!$A$2:$A$815,$A3,'Calculations(1)'!I$2:I$815)</f>
        <v>2725000</v>
      </c>
      <c r="H3" s="6">
        <f>SUMIF('Calculations(1)'!$A$2:$A$815,$A3,'Calculations(1)'!J$2:J$815)</f>
        <v>0</v>
      </c>
      <c r="I3" s="6">
        <f>SUMIF('Calculations(1)'!$A$2:$A$815,$A3,'Calculations(1)'!K$2:K$815)</f>
        <v>0</v>
      </c>
      <c r="J3" s="6">
        <f>SUMIF('Calculations(1)'!$A$2:$A$815,$A3,'Calculations(1)'!L$2:L$815)</f>
        <v>0</v>
      </c>
      <c r="K3" s="6">
        <f>SUMIF('Calculations(1)'!$A$2:$A$815,$A3,'Calculations(1)'!M$2:M$815)</f>
        <v>0</v>
      </c>
      <c r="L3" s="6">
        <f>SUMIF('Calculations(1)'!$A$2:$A$815,$A3,'Calculations(1)'!N$2:N$815)</f>
        <v>0</v>
      </c>
      <c r="M3" s="6">
        <f>SUMIF('Calculations(1)'!$A$2:$A$815,$A3,'Calculations(1)'!O$2:O$815)</f>
        <v>0</v>
      </c>
      <c r="N3" s="6">
        <f>SUMIF('Calculations(1)'!$A$2:$A$815,$A3,'Calculations(1)'!P$2:P$815)</f>
        <v>0</v>
      </c>
      <c r="O3" s="6">
        <f>SUMIF('Calculations(1)'!$A$2:$A$815,$A3,'Calculations(1)'!Q$2:Q$815)</f>
        <v>817500</v>
      </c>
      <c r="P3" s="6">
        <f>SUMIF('Calculations(1)'!$A$2:$A$815,$A3,'Calculations(1)'!R$2:R$815)</f>
        <v>0</v>
      </c>
      <c r="Q3" s="6">
        <f>SUMIF('Calculations(1)'!$A$2:$A$815,$A3,'Calculations(1)'!S$2:S$815)</f>
        <v>0</v>
      </c>
      <c r="R3" s="6">
        <f>SUMIF('Calculations(1)'!$A$2:$A$815,$A3,'Calculations(1)'!T$2:T$815)</f>
        <v>28259625</v>
      </c>
      <c r="S3" s="1">
        <f t="shared" si="0"/>
        <v>56986709</v>
      </c>
    </row>
    <row r="4" spans="1:19" x14ac:dyDescent="0.25">
      <c r="A4" t="s">
        <v>69</v>
      </c>
      <c r="B4" s="6">
        <f>SUMIF('Calculations(1)'!$A$2:$A$815,$A4,'Calculations(1)'!D$2:D$815)</f>
        <v>0</v>
      </c>
      <c r="C4" s="6">
        <f>SUMIF('Calculations(1)'!$A$2:$A$815,$A4,'Calculations(1)'!E$2:E$815)</f>
        <v>0</v>
      </c>
      <c r="D4" s="6">
        <f>SUMIF('Calculations(1)'!$A$2:$A$815,$A4,'Calculations(1)'!F$2:F$815)</f>
        <v>0</v>
      </c>
      <c r="E4" s="6">
        <f>SUMIF('Calculations(1)'!$A$2:$A$815,$A4,'Calculations(1)'!G$2:G$815)</f>
        <v>21887500</v>
      </c>
      <c r="F4" s="6">
        <f>SUMIF('Calculations(1)'!$A$2:$A$815,$A4,'Calculations(1)'!H$2:H$815)</f>
        <v>0</v>
      </c>
      <c r="G4" s="6">
        <f>SUMIF('Calculations(1)'!$A$2:$A$815,$A4,'Calculations(1)'!I$2:I$815)</f>
        <v>10554167</v>
      </c>
      <c r="H4" s="6">
        <f>SUMIF('Calculations(1)'!$A$2:$A$815,$A4,'Calculations(1)'!J$2:J$815)</f>
        <v>0</v>
      </c>
      <c r="I4" s="6">
        <f>SUMIF('Calculations(1)'!$A$2:$A$815,$A4,'Calculations(1)'!K$2:K$815)</f>
        <v>0</v>
      </c>
      <c r="J4" s="6">
        <f>SUMIF('Calculations(1)'!$A$2:$A$815,$A4,'Calculations(1)'!L$2:L$815)</f>
        <v>2375000</v>
      </c>
      <c r="K4" s="6">
        <f>SUMIF('Calculations(1)'!$A$2:$A$815,$A4,'Calculations(1)'!M$2:M$815)</f>
        <v>0</v>
      </c>
      <c r="L4" s="6">
        <f>SUMIF('Calculations(1)'!$A$2:$A$815,$A4,'Calculations(1)'!N$2:N$815)</f>
        <v>0</v>
      </c>
      <c r="M4" s="6">
        <f>SUMIF('Calculations(1)'!$A$2:$A$815,$A4,'Calculations(1)'!O$2:O$815)</f>
        <v>0</v>
      </c>
      <c r="N4" s="6">
        <f>SUMIF('Calculations(1)'!$A$2:$A$815,$A4,'Calculations(1)'!P$2:P$815)</f>
        <v>0</v>
      </c>
      <c r="O4" s="6">
        <f>SUMIF('Calculations(1)'!$A$2:$A$815,$A4,'Calculations(1)'!Q$2:Q$815)</f>
        <v>0</v>
      </c>
      <c r="P4" s="6">
        <f>SUMIF('Calculations(1)'!$A$2:$A$815,$A4,'Calculations(1)'!R$2:R$815)</f>
        <v>0</v>
      </c>
      <c r="Q4" s="6">
        <f>SUMIF('Calculations(1)'!$A$2:$A$815,$A4,'Calculations(1)'!S$2:S$815)</f>
        <v>12300000</v>
      </c>
      <c r="R4" s="6">
        <f>SUMIF('Calculations(1)'!$A$2:$A$815,$A4,'Calculations(1)'!T$2:T$815)</f>
        <v>41262500</v>
      </c>
      <c r="S4" s="1">
        <f t="shared" si="0"/>
        <v>88379167</v>
      </c>
    </row>
    <row r="5" spans="1:19" x14ac:dyDescent="0.25">
      <c r="A5" t="s">
        <v>80</v>
      </c>
      <c r="B5" s="6">
        <f>SUMIF('Calculations(1)'!$A$2:$A$815,$A5,'Calculations(1)'!D$2:D$815)</f>
        <v>0</v>
      </c>
      <c r="C5" s="6">
        <f>SUMIF('Calculations(1)'!$A$2:$A$815,$A5,'Calculations(1)'!E$2:E$815)</f>
        <v>0</v>
      </c>
      <c r="D5" s="6">
        <f>SUMIF('Calculations(1)'!$A$2:$A$815,$A5,'Calculations(1)'!F$2:F$815)</f>
        <v>0</v>
      </c>
      <c r="E5" s="6">
        <f>SUMIF('Calculations(1)'!$A$2:$A$815,$A5,'Calculations(1)'!G$2:G$815)</f>
        <v>17137500</v>
      </c>
      <c r="F5" s="6">
        <f>SUMIF('Calculations(1)'!$A$2:$A$815,$A5,'Calculations(1)'!H$2:H$815)</f>
        <v>0</v>
      </c>
      <c r="G5" s="6">
        <f>SUMIF('Calculations(1)'!$A$2:$A$815,$A5,'Calculations(1)'!I$2:I$815)</f>
        <v>0</v>
      </c>
      <c r="H5" s="6">
        <f>SUMIF('Calculations(1)'!$A$2:$A$815,$A5,'Calculations(1)'!J$2:J$815)</f>
        <v>0</v>
      </c>
      <c r="I5" s="6">
        <f>SUMIF('Calculations(1)'!$A$2:$A$815,$A5,'Calculations(1)'!K$2:K$815)</f>
        <v>0</v>
      </c>
      <c r="J5" s="6">
        <f>SUMIF('Calculations(1)'!$A$2:$A$815,$A5,'Calculations(1)'!L$2:L$815)</f>
        <v>2500000</v>
      </c>
      <c r="K5" s="6">
        <f>SUMIF('Calculations(1)'!$A$2:$A$815,$A5,'Calculations(1)'!M$2:M$815)</f>
        <v>0</v>
      </c>
      <c r="L5" s="6">
        <f>SUMIF('Calculations(1)'!$A$2:$A$815,$A5,'Calculations(1)'!N$2:N$815)</f>
        <v>2200000</v>
      </c>
      <c r="M5" s="6">
        <f>SUMIF('Calculations(1)'!$A$2:$A$815,$A5,'Calculations(1)'!O$2:O$815)</f>
        <v>0</v>
      </c>
      <c r="N5" s="6">
        <f>SUMIF('Calculations(1)'!$A$2:$A$815,$A5,'Calculations(1)'!P$2:P$815)</f>
        <v>2750000</v>
      </c>
      <c r="O5" s="6">
        <f>SUMIF('Calculations(1)'!$A$2:$A$815,$A5,'Calculations(1)'!Q$2:Q$815)</f>
        <v>0</v>
      </c>
      <c r="P5" s="6">
        <f>SUMIF('Calculations(1)'!$A$2:$A$815,$A5,'Calculations(1)'!R$2:R$815)</f>
        <v>0</v>
      </c>
      <c r="Q5" s="6">
        <f>SUMIF('Calculations(1)'!$A$2:$A$815,$A5,'Calculations(1)'!S$2:S$815)</f>
        <v>6825000</v>
      </c>
      <c r="R5" s="6">
        <f>SUMIF('Calculations(1)'!$A$2:$A$815,$A5,'Calculations(1)'!T$2:T$815)</f>
        <v>21175000</v>
      </c>
      <c r="S5" s="1">
        <f t="shared" si="0"/>
        <v>52587500</v>
      </c>
    </row>
    <row r="6" spans="1:19" x14ac:dyDescent="0.25">
      <c r="A6" t="s">
        <v>40</v>
      </c>
      <c r="B6" s="6">
        <f>SUMIF('Calculations(1)'!$A$2:$A$815,$A6,'Calculations(1)'!D$2:D$815)</f>
        <v>0</v>
      </c>
      <c r="C6" s="6">
        <f>SUMIF('Calculations(1)'!$A$2:$A$815,$A6,'Calculations(1)'!E$2:E$815)</f>
        <v>0</v>
      </c>
      <c r="D6" s="6">
        <f>SUMIF('Calculations(1)'!$A$2:$A$815,$A6,'Calculations(1)'!F$2:F$815)</f>
        <v>0</v>
      </c>
      <c r="E6" s="6">
        <f>SUMIF('Calculations(1)'!$A$2:$A$815,$A6,'Calculations(1)'!G$2:G$815)</f>
        <v>11644167</v>
      </c>
      <c r="F6" s="6">
        <f>SUMIF('Calculations(1)'!$A$2:$A$815,$A6,'Calculations(1)'!H$2:H$815)</f>
        <v>0</v>
      </c>
      <c r="G6" s="6">
        <f>SUMIF('Calculations(1)'!$A$2:$A$815,$A6,'Calculations(1)'!I$2:I$815)</f>
        <v>4500000</v>
      </c>
      <c r="H6" s="6">
        <f>SUMIF('Calculations(1)'!$A$2:$A$815,$A6,'Calculations(1)'!J$2:J$815)</f>
        <v>0</v>
      </c>
      <c r="I6" s="6">
        <f>SUMIF('Calculations(1)'!$A$2:$A$815,$A6,'Calculations(1)'!K$2:K$815)</f>
        <v>4500000</v>
      </c>
      <c r="J6" s="6">
        <f>SUMIF('Calculations(1)'!$A$2:$A$815,$A6,'Calculations(1)'!L$2:L$815)</f>
        <v>12220000</v>
      </c>
      <c r="K6" s="6">
        <f>SUMIF('Calculations(1)'!$A$2:$A$815,$A6,'Calculations(1)'!M$2:M$815)</f>
        <v>0</v>
      </c>
      <c r="L6" s="6">
        <f>SUMIF('Calculations(1)'!$A$2:$A$815,$A6,'Calculations(1)'!N$2:N$815)</f>
        <v>0</v>
      </c>
      <c r="M6" s="6">
        <f>SUMIF('Calculations(1)'!$A$2:$A$815,$A6,'Calculations(1)'!O$2:O$815)</f>
        <v>0</v>
      </c>
      <c r="N6" s="6">
        <f>SUMIF('Calculations(1)'!$A$2:$A$815,$A6,'Calculations(1)'!P$2:P$815)</f>
        <v>7750000</v>
      </c>
      <c r="O6" s="6">
        <f>SUMIF('Calculations(1)'!$A$2:$A$815,$A6,'Calculations(1)'!Q$2:Q$815)</f>
        <v>0</v>
      </c>
      <c r="P6" s="6">
        <f>SUMIF('Calculations(1)'!$A$2:$A$815,$A6,'Calculations(1)'!R$2:R$815)</f>
        <v>0</v>
      </c>
      <c r="Q6" s="6">
        <f>SUMIF('Calculations(1)'!$A$2:$A$815,$A6,'Calculations(1)'!S$2:S$815)</f>
        <v>2750000</v>
      </c>
      <c r="R6" s="6">
        <f>SUMIF('Calculations(1)'!$A$2:$A$815,$A6,'Calculations(1)'!T$2:T$815)</f>
        <v>16837500</v>
      </c>
      <c r="S6" s="1">
        <f t="shared" si="0"/>
        <v>60201667</v>
      </c>
    </row>
    <row r="7" spans="1:19" x14ac:dyDescent="0.25">
      <c r="A7" t="s">
        <v>23</v>
      </c>
      <c r="B7" s="6">
        <f>SUMIF('Calculations(1)'!$A$2:$A$815,$A7,'Calculations(1)'!D$2:D$815)</f>
        <v>0</v>
      </c>
      <c r="C7" s="6">
        <f>SUMIF('Calculations(1)'!$A$2:$A$815,$A7,'Calculations(1)'!E$2:E$815)</f>
        <v>0</v>
      </c>
      <c r="D7" s="6">
        <f>SUMIF('Calculations(1)'!$A$2:$A$815,$A7,'Calculations(1)'!F$2:F$815)</f>
        <v>0</v>
      </c>
      <c r="E7" s="6">
        <f>SUMIF('Calculations(1)'!$A$2:$A$815,$A7,'Calculations(1)'!G$2:G$815)</f>
        <v>12745833</v>
      </c>
      <c r="F7" s="6">
        <f>SUMIF('Calculations(1)'!$A$2:$A$815,$A7,'Calculations(1)'!H$2:H$815)</f>
        <v>0</v>
      </c>
      <c r="G7" s="6">
        <f>SUMIF('Calculations(1)'!$A$2:$A$815,$A7,'Calculations(1)'!I$2:I$815)</f>
        <v>8250000</v>
      </c>
      <c r="H7" s="6">
        <f>SUMIF('Calculations(1)'!$A$2:$A$815,$A7,'Calculations(1)'!J$2:J$815)</f>
        <v>0</v>
      </c>
      <c r="I7" s="6">
        <f>SUMIF('Calculations(1)'!$A$2:$A$815,$A7,'Calculations(1)'!K$2:K$815)</f>
        <v>5400000</v>
      </c>
      <c r="J7" s="6">
        <f>SUMIF('Calculations(1)'!$A$2:$A$815,$A7,'Calculations(1)'!L$2:L$815)</f>
        <v>10000000</v>
      </c>
      <c r="K7" s="6">
        <f>SUMIF('Calculations(1)'!$A$2:$A$815,$A7,'Calculations(1)'!M$2:M$815)</f>
        <v>1525000</v>
      </c>
      <c r="L7" s="6">
        <f>SUMIF('Calculations(1)'!$A$2:$A$815,$A7,'Calculations(1)'!N$2:N$815)</f>
        <v>5400000</v>
      </c>
      <c r="M7" s="6">
        <f>SUMIF('Calculations(1)'!$A$2:$A$815,$A7,'Calculations(1)'!O$2:O$815)</f>
        <v>0</v>
      </c>
      <c r="N7" s="6">
        <f>SUMIF('Calculations(1)'!$A$2:$A$815,$A7,'Calculations(1)'!P$2:P$815)</f>
        <v>3725000</v>
      </c>
      <c r="O7" s="6">
        <f>SUMIF('Calculations(1)'!$A$2:$A$815,$A7,'Calculations(1)'!Q$2:Q$815)</f>
        <v>0</v>
      </c>
      <c r="P7" s="6">
        <f>SUMIF('Calculations(1)'!$A$2:$A$815,$A7,'Calculations(1)'!R$2:R$815)</f>
        <v>0</v>
      </c>
      <c r="Q7" s="6">
        <f>SUMIF('Calculations(1)'!$A$2:$A$815,$A7,'Calculations(1)'!S$2:S$815)</f>
        <v>9000000</v>
      </c>
      <c r="R7" s="6">
        <f>SUMIF('Calculations(1)'!$A$2:$A$815,$A7,'Calculations(1)'!T$2:T$815)</f>
        <v>32220833</v>
      </c>
      <c r="S7" s="1">
        <f t="shared" si="0"/>
        <v>88266666</v>
      </c>
    </row>
    <row r="8" spans="1:19" x14ac:dyDescent="0.25">
      <c r="A8" t="s">
        <v>172</v>
      </c>
      <c r="B8" s="6">
        <f>SUMIF('Calculations(1)'!$A$2:$A$815,$A8,'Calculations(1)'!D$2:D$815)</f>
        <v>0</v>
      </c>
      <c r="C8" s="6">
        <f>SUMIF('Calculations(1)'!$A$2:$A$815,$A8,'Calculations(1)'!E$2:E$815)</f>
        <v>0</v>
      </c>
      <c r="D8" s="6">
        <f>SUMIF('Calculations(1)'!$A$2:$A$815,$A8,'Calculations(1)'!F$2:F$815)</f>
        <v>0</v>
      </c>
      <c r="E8" s="6">
        <f>SUMIF('Calculations(1)'!$A$2:$A$815,$A8,'Calculations(1)'!G$2:G$815)</f>
        <v>27691666</v>
      </c>
      <c r="F8" s="6">
        <f>SUMIF('Calculations(1)'!$A$2:$A$815,$A8,'Calculations(1)'!H$2:H$815)</f>
        <v>750000</v>
      </c>
      <c r="G8" s="6">
        <f>SUMIF('Calculations(1)'!$A$2:$A$815,$A8,'Calculations(1)'!I$2:I$815)</f>
        <v>3800000</v>
      </c>
      <c r="H8" s="6">
        <f>SUMIF('Calculations(1)'!$A$2:$A$815,$A8,'Calculations(1)'!J$2:J$815)</f>
        <v>925000</v>
      </c>
      <c r="I8" s="6">
        <f>SUMIF('Calculations(1)'!$A$2:$A$815,$A8,'Calculations(1)'!K$2:K$815)</f>
        <v>0</v>
      </c>
      <c r="J8" s="6">
        <f>SUMIF('Calculations(1)'!$A$2:$A$815,$A8,'Calculations(1)'!L$2:L$815)</f>
        <v>1000000</v>
      </c>
      <c r="K8" s="6">
        <f>SUMIF('Calculations(1)'!$A$2:$A$815,$A8,'Calculations(1)'!M$2:M$815)</f>
        <v>0</v>
      </c>
      <c r="L8" s="6">
        <f>SUMIF('Calculations(1)'!$A$2:$A$815,$A8,'Calculations(1)'!N$2:N$815)</f>
        <v>0</v>
      </c>
      <c r="M8" s="6">
        <f>SUMIF('Calculations(1)'!$A$2:$A$815,$A8,'Calculations(1)'!O$2:O$815)</f>
        <v>0</v>
      </c>
      <c r="N8" s="6">
        <f>SUMIF('Calculations(1)'!$A$2:$A$815,$A8,'Calculations(1)'!P$2:P$815)</f>
        <v>0</v>
      </c>
      <c r="O8" s="6">
        <f>SUMIF('Calculations(1)'!$A$2:$A$815,$A8,'Calculations(1)'!Q$2:Q$815)</f>
        <v>0</v>
      </c>
      <c r="P8" s="6">
        <f>SUMIF('Calculations(1)'!$A$2:$A$815,$A8,'Calculations(1)'!R$2:R$815)</f>
        <v>0</v>
      </c>
      <c r="Q8" s="6">
        <f>SUMIF('Calculations(1)'!$A$2:$A$815,$A8,'Calculations(1)'!S$2:S$815)</f>
        <v>0</v>
      </c>
      <c r="R8" s="6">
        <f>SUMIF('Calculations(1)'!$A$2:$A$815,$A8,'Calculations(1)'!T$2:T$815)</f>
        <v>41266667</v>
      </c>
      <c r="S8" s="1">
        <f t="shared" si="0"/>
        <v>75433333</v>
      </c>
    </row>
    <row r="9" spans="1:19" x14ac:dyDescent="0.25">
      <c r="A9" t="s">
        <v>17</v>
      </c>
      <c r="B9" s="6">
        <f>SUMIF('Calculations(1)'!$A$2:$A$815,$A9,'Calculations(1)'!D$2:D$815)</f>
        <v>0</v>
      </c>
      <c r="C9" s="6">
        <f>SUMIF('Calculations(1)'!$A$2:$A$815,$A9,'Calculations(1)'!E$2:E$815)</f>
        <v>0</v>
      </c>
      <c r="D9" s="6">
        <f>SUMIF('Calculations(1)'!$A$2:$A$815,$A9,'Calculations(1)'!F$2:F$815)</f>
        <v>3400000</v>
      </c>
      <c r="E9" s="6">
        <f>SUMIF('Calculations(1)'!$A$2:$A$815,$A9,'Calculations(1)'!G$2:G$815)</f>
        <v>31215000</v>
      </c>
      <c r="F9" s="6">
        <f>SUMIF('Calculations(1)'!$A$2:$A$815,$A9,'Calculations(1)'!H$2:H$815)</f>
        <v>0</v>
      </c>
      <c r="G9" s="6">
        <f>SUMIF('Calculations(1)'!$A$2:$A$815,$A9,'Calculations(1)'!I$2:I$815)</f>
        <v>2800000</v>
      </c>
      <c r="H9" s="6">
        <f>SUMIF('Calculations(1)'!$A$2:$A$815,$A9,'Calculations(1)'!J$2:J$815)</f>
        <v>0</v>
      </c>
      <c r="I9" s="6">
        <f>SUMIF('Calculations(1)'!$A$2:$A$815,$A9,'Calculations(1)'!K$2:K$815)</f>
        <v>0</v>
      </c>
      <c r="J9" s="6">
        <f>SUMIF('Calculations(1)'!$A$2:$A$815,$A9,'Calculations(1)'!L$2:L$815)</f>
        <v>13750000</v>
      </c>
      <c r="K9" s="6">
        <f>SUMIF('Calculations(1)'!$A$2:$A$815,$A9,'Calculations(1)'!M$2:M$815)</f>
        <v>0</v>
      </c>
      <c r="L9" s="6">
        <f>SUMIF('Calculations(1)'!$A$2:$A$815,$A9,'Calculations(1)'!N$2:N$815)</f>
        <v>0</v>
      </c>
      <c r="M9" s="6">
        <f>SUMIF('Calculations(1)'!$A$2:$A$815,$A9,'Calculations(1)'!O$2:O$815)</f>
        <v>0</v>
      </c>
      <c r="N9" s="6">
        <f>SUMIF('Calculations(1)'!$A$2:$A$815,$A9,'Calculations(1)'!P$2:P$815)</f>
        <v>6125000</v>
      </c>
      <c r="O9" s="6">
        <f>SUMIF('Calculations(1)'!$A$2:$A$815,$A9,'Calculations(1)'!Q$2:Q$815)</f>
        <v>0</v>
      </c>
      <c r="P9" s="6">
        <f>SUMIF('Calculations(1)'!$A$2:$A$815,$A9,'Calculations(1)'!R$2:R$815)</f>
        <v>0</v>
      </c>
      <c r="Q9" s="6">
        <f>SUMIF('Calculations(1)'!$A$2:$A$815,$A9,'Calculations(1)'!S$2:S$815)</f>
        <v>7750000</v>
      </c>
      <c r="R9" s="6">
        <f>SUMIF('Calculations(1)'!$A$2:$A$815,$A9,'Calculations(1)'!T$2:T$815)</f>
        <v>10550000</v>
      </c>
      <c r="S9" s="1">
        <f t="shared" si="0"/>
        <v>75590000</v>
      </c>
    </row>
    <row r="10" spans="1:19" x14ac:dyDescent="0.25">
      <c r="A10" t="s">
        <v>20</v>
      </c>
      <c r="B10" s="6">
        <f>SUMIF('Calculations(1)'!$A$2:$A$815,$A10,'Calculations(1)'!D$2:D$815)</f>
        <v>0</v>
      </c>
      <c r="C10" s="6">
        <f>SUMIF('Calculations(1)'!$A$2:$A$815,$A10,'Calculations(1)'!E$2:E$815)</f>
        <v>0</v>
      </c>
      <c r="D10" s="6">
        <f>SUMIF('Calculations(1)'!$A$2:$A$815,$A10,'Calculations(1)'!F$2:F$815)</f>
        <v>0</v>
      </c>
      <c r="E10" s="6">
        <f>SUMIF('Calculations(1)'!$A$2:$A$815,$A10,'Calculations(1)'!G$2:G$815)</f>
        <v>30600000</v>
      </c>
      <c r="F10" s="6">
        <f>SUMIF('Calculations(1)'!$A$2:$A$815,$A10,'Calculations(1)'!H$2:H$815)</f>
        <v>0</v>
      </c>
      <c r="G10" s="6">
        <f>SUMIF('Calculations(1)'!$A$2:$A$815,$A10,'Calculations(1)'!I$2:I$815)</f>
        <v>750000</v>
      </c>
      <c r="H10" s="6">
        <f>SUMIF('Calculations(1)'!$A$2:$A$815,$A10,'Calculations(1)'!J$2:J$815)</f>
        <v>0</v>
      </c>
      <c r="I10" s="6">
        <f>SUMIF('Calculations(1)'!$A$2:$A$815,$A10,'Calculations(1)'!K$2:K$815)</f>
        <v>0</v>
      </c>
      <c r="J10" s="6">
        <f>SUMIF('Calculations(1)'!$A$2:$A$815,$A10,'Calculations(1)'!L$2:L$815)</f>
        <v>1550000</v>
      </c>
      <c r="K10" s="6">
        <f>SUMIF('Calculations(1)'!$A$2:$A$815,$A10,'Calculations(1)'!M$2:M$815)</f>
        <v>0</v>
      </c>
      <c r="L10" s="6">
        <f>SUMIF('Calculations(1)'!$A$2:$A$815,$A10,'Calculations(1)'!N$2:N$815)</f>
        <v>0</v>
      </c>
      <c r="M10" s="6">
        <f>SUMIF('Calculations(1)'!$A$2:$A$815,$A10,'Calculations(1)'!O$2:O$815)</f>
        <v>0</v>
      </c>
      <c r="N10" s="6">
        <f>SUMIF('Calculations(1)'!$A$2:$A$815,$A10,'Calculations(1)'!P$2:P$815)</f>
        <v>3750000</v>
      </c>
      <c r="O10" s="6">
        <f>SUMIF('Calculations(1)'!$A$2:$A$815,$A10,'Calculations(1)'!Q$2:Q$815)</f>
        <v>0</v>
      </c>
      <c r="P10" s="6">
        <f>SUMIF('Calculations(1)'!$A$2:$A$815,$A10,'Calculations(1)'!R$2:R$815)</f>
        <v>0</v>
      </c>
      <c r="Q10" s="6">
        <f>SUMIF('Calculations(1)'!$A$2:$A$815,$A10,'Calculations(1)'!S$2:S$815)</f>
        <v>23250000</v>
      </c>
      <c r="R10" s="6">
        <f>SUMIF('Calculations(1)'!$A$2:$A$815,$A10,'Calculations(1)'!T$2:T$815)</f>
        <v>14225000</v>
      </c>
      <c r="S10" s="1">
        <f t="shared" si="0"/>
        <v>74125000</v>
      </c>
    </row>
    <row r="11" spans="1:19" x14ac:dyDescent="0.25">
      <c r="A11" t="s">
        <v>36</v>
      </c>
      <c r="B11" s="6">
        <f>SUMIF('Calculations(1)'!$A$2:$A$815,$A11,'Calculations(1)'!D$2:D$815)</f>
        <v>0</v>
      </c>
      <c r="C11" s="6">
        <f>SUMIF('Calculations(1)'!$A$2:$A$815,$A11,'Calculations(1)'!E$2:E$815)</f>
        <v>0</v>
      </c>
      <c r="D11" s="6">
        <f>SUMIF('Calculations(1)'!$A$2:$A$815,$A11,'Calculations(1)'!F$2:F$815)</f>
        <v>0</v>
      </c>
      <c r="E11" s="6">
        <f>SUMIF('Calculations(1)'!$A$2:$A$815,$A11,'Calculations(1)'!G$2:G$815)</f>
        <v>27450000</v>
      </c>
      <c r="F11" s="6">
        <f>SUMIF('Calculations(1)'!$A$2:$A$815,$A11,'Calculations(1)'!H$2:H$815)</f>
        <v>0</v>
      </c>
      <c r="G11" s="6">
        <f>SUMIF('Calculations(1)'!$A$2:$A$815,$A11,'Calculations(1)'!I$2:I$815)</f>
        <v>3250000</v>
      </c>
      <c r="H11" s="6">
        <f>SUMIF('Calculations(1)'!$A$2:$A$815,$A11,'Calculations(1)'!J$2:J$815)</f>
        <v>0</v>
      </c>
      <c r="I11" s="6">
        <f>SUMIF('Calculations(1)'!$A$2:$A$815,$A11,'Calculations(1)'!K$2:K$815)</f>
        <v>0</v>
      </c>
      <c r="J11" s="6">
        <f>SUMIF('Calculations(1)'!$A$2:$A$815,$A11,'Calculations(1)'!L$2:L$815)</f>
        <v>19950000</v>
      </c>
      <c r="K11" s="6">
        <f>SUMIF('Calculations(1)'!$A$2:$A$815,$A11,'Calculations(1)'!M$2:M$815)</f>
        <v>0</v>
      </c>
      <c r="L11" s="6">
        <f>SUMIF('Calculations(1)'!$A$2:$A$815,$A11,'Calculations(1)'!N$2:N$815)</f>
        <v>0</v>
      </c>
      <c r="M11" s="6">
        <f>SUMIF('Calculations(1)'!$A$2:$A$815,$A11,'Calculations(1)'!O$2:O$815)</f>
        <v>0</v>
      </c>
      <c r="N11" s="6">
        <f>SUMIF('Calculations(1)'!$A$2:$A$815,$A11,'Calculations(1)'!P$2:P$815)</f>
        <v>2900000</v>
      </c>
      <c r="O11" s="6">
        <f>SUMIF('Calculations(1)'!$A$2:$A$815,$A11,'Calculations(1)'!Q$2:Q$815)</f>
        <v>750000</v>
      </c>
      <c r="P11" s="6">
        <f>SUMIF('Calculations(1)'!$A$2:$A$815,$A11,'Calculations(1)'!R$2:R$815)</f>
        <v>0</v>
      </c>
      <c r="Q11" s="6">
        <f>SUMIF('Calculations(1)'!$A$2:$A$815,$A11,'Calculations(1)'!S$2:S$815)</f>
        <v>1592500</v>
      </c>
      <c r="R11" s="6">
        <f>SUMIF('Calculations(1)'!$A$2:$A$815,$A11,'Calculations(1)'!T$2:T$815)</f>
        <v>13763333</v>
      </c>
      <c r="S11" s="1">
        <f t="shared" si="0"/>
        <v>69655833</v>
      </c>
    </row>
    <row r="12" spans="1:19" x14ac:dyDescent="0.25">
      <c r="A12" t="s">
        <v>99</v>
      </c>
      <c r="B12" s="6">
        <f>SUMIF('Calculations(1)'!$A$2:$A$815,$A12,'Calculations(1)'!D$2:D$815)</f>
        <v>0</v>
      </c>
      <c r="C12" s="6">
        <f>SUMIF('Calculations(1)'!$A$2:$A$815,$A12,'Calculations(1)'!E$2:E$815)</f>
        <v>0</v>
      </c>
      <c r="D12" s="6">
        <f>SUMIF('Calculations(1)'!$A$2:$A$815,$A12,'Calculations(1)'!F$2:F$815)</f>
        <v>0</v>
      </c>
      <c r="E12" s="6">
        <f>SUMIF('Calculations(1)'!$A$2:$A$815,$A12,'Calculations(1)'!G$2:G$815)</f>
        <v>23110000</v>
      </c>
      <c r="F12" s="6">
        <f>SUMIF('Calculations(1)'!$A$2:$A$815,$A12,'Calculations(1)'!H$2:H$815)</f>
        <v>3250000</v>
      </c>
      <c r="G12" s="6">
        <f>SUMIF('Calculations(1)'!$A$2:$A$815,$A12,'Calculations(1)'!I$2:I$815)</f>
        <v>12150000</v>
      </c>
      <c r="H12" s="6">
        <f>SUMIF('Calculations(1)'!$A$2:$A$815,$A12,'Calculations(1)'!J$2:J$815)</f>
        <v>863333</v>
      </c>
      <c r="I12" s="6">
        <f>SUMIF('Calculations(1)'!$A$2:$A$815,$A12,'Calculations(1)'!K$2:K$815)</f>
        <v>0</v>
      </c>
      <c r="J12" s="6">
        <f>SUMIF('Calculations(1)'!$A$2:$A$815,$A12,'Calculations(1)'!L$2:L$815)</f>
        <v>7000000</v>
      </c>
      <c r="K12" s="6">
        <f>SUMIF('Calculations(1)'!$A$2:$A$815,$A12,'Calculations(1)'!M$2:M$815)</f>
        <v>0</v>
      </c>
      <c r="L12" s="6">
        <f>SUMIF('Calculations(1)'!$A$2:$A$815,$A12,'Calculations(1)'!N$2:N$815)</f>
        <v>0</v>
      </c>
      <c r="M12" s="6">
        <f>SUMIF('Calculations(1)'!$A$2:$A$815,$A12,'Calculations(1)'!O$2:O$815)</f>
        <v>0</v>
      </c>
      <c r="N12" s="6">
        <f>SUMIF('Calculations(1)'!$A$2:$A$815,$A12,'Calculations(1)'!P$2:P$815)</f>
        <v>0</v>
      </c>
      <c r="O12" s="6">
        <f>SUMIF('Calculations(1)'!$A$2:$A$815,$A12,'Calculations(1)'!Q$2:Q$815)</f>
        <v>0</v>
      </c>
      <c r="P12" s="6">
        <f>SUMIF('Calculations(1)'!$A$2:$A$815,$A12,'Calculations(1)'!R$2:R$815)</f>
        <v>0</v>
      </c>
      <c r="Q12" s="6">
        <f>SUMIF('Calculations(1)'!$A$2:$A$815,$A12,'Calculations(1)'!S$2:S$815)</f>
        <v>5325000</v>
      </c>
      <c r="R12" s="6">
        <f>SUMIF('Calculations(1)'!$A$2:$A$815,$A12,'Calculations(1)'!T$2:T$815)</f>
        <v>19687500</v>
      </c>
      <c r="S12" s="1">
        <f t="shared" si="0"/>
        <v>71385833</v>
      </c>
    </row>
    <row r="13" spans="1:19" x14ac:dyDescent="0.25">
      <c r="A13" t="s">
        <v>3</v>
      </c>
      <c r="B13" s="6">
        <f>SUMIF('Calculations(1)'!$A$2:$A$815,$A13,'Calculations(1)'!D$2:D$815)</f>
        <v>0</v>
      </c>
      <c r="C13" s="6">
        <f>SUMIF('Calculations(1)'!$A$2:$A$815,$A13,'Calculations(1)'!E$2:E$815)</f>
        <v>0</v>
      </c>
      <c r="D13" s="6">
        <f>SUMIF('Calculations(1)'!$A$2:$A$815,$A13,'Calculations(1)'!F$2:F$815)</f>
        <v>0</v>
      </c>
      <c r="E13" s="6">
        <f>SUMIF('Calculations(1)'!$A$2:$A$815,$A13,'Calculations(1)'!G$2:G$815)</f>
        <v>56350833</v>
      </c>
      <c r="F13" s="6">
        <f>SUMIF('Calculations(1)'!$A$2:$A$815,$A13,'Calculations(1)'!H$2:H$815)</f>
        <v>0</v>
      </c>
      <c r="G13" s="6">
        <f>SUMIF('Calculations(1)'!$A$2:$A$815,$A13,'Calculations(1)'!I$2:I$815)</f>
        <v>0</v>
      </c>
      <c r="H13" s="6">
        <f>SUMIF('Calculations(1)'!$A$2:$A$815,$A13,'Calculations(1)'!J$2:J$815)</f>
        <v>8500000</v>
      </c>
      <c r="I13" s="6">
        <f>SUMIF('Calculations(1)'!$A$2:$A$815,$A13,'Calculations(1)'!K$2:K$815)</f>
        <v>0</v>
      </c>
      <c r="J13" s="6">
        <f>SUMIF('Calculations(1)'!$A$2:$A$815,$A13,'Calculations(1)'!L$2:L$815)</f>
        <v>3000000</v>
      </c>
      <c r="K13" s="6">
        <f>SUMIF('Calculations(1)'!$A$2:$A$815,$A13,'Calculations(1)'!M$2:M$815)</f>
        <v>0</v>
      </c>
      <c r="L13" s="6">
        <f>SUMIF('Calculations(1)'!$A$2:$A$815,$A13,'Calculations(1)'!N$2:N$815)</f>
        <v>0</v>
      </c>
      <c r="M13" s="6">
        <f>SUMIF('Calculations(1)'!$A$2:$A$815,$A13,'Calculations(1)'!O$2:O$815)</f>
        <v>0</v>
      </c>
      <c r="N13" s="6">
        <f>SUMIF('Calculations(1)'!$A$2:$A$815,$A13,'Calculations(1)'!P$2:P$815)</f>
        <v>0</v>
      </c>
      <c r="O13" s="6">
        <f>SUMIF('Calculations(1)'!$A$2:$A$815,$A13,'Calculations(1)'!Q$2:Q$815)</f>
        <v>0</v>
      </c>
      <c r="P13" s="6">
        <f>SUMIF('Calculations(1)'!$A$2:$A$815,$A13,'Calculations(1)'!R$2:R$815)</f>
        <v>0</v>
      </c>
      <c r="Q13" s="6">
        <f>SUMIF('Calculations(1)'!$A$2:$A$815,$A13,'Calculations(1)'!S$2:S$815)</f>
        <v>2113333</v>
      </c>
      <c r="R13" s="6">
        <f>SUMIF('Calculations(1)'!$A$2:$A$815,$A13,'Calculations(1)'!T$2:T$815)</f>
        <v>9350000</v>
      </c>
      <c r="S13" s="1">
        <f t="shared" si="0"/>
        <v>79314166</v>
      </c>
    </row>
    <row r="14" spans="1:19" x14ac:dyDescent="0.25">
      <c r="A14" t="s">
        <v>72</v>
      </c>
      <c r="B14" s="6">
        <f>SUMIF('Calculations(1)'!$A$2:$A$815,$A14,'Calculations(1)'!D$2:D$815)</f>
        <v>0</v>
      </c>
      <c r="C14" s="6">
        <f>SUMIF('Calculations(1)'!$A$2:$A$815,$A14,'Calculations(1)'!E$2:E$815)</f>
        <v>0</v>
      </c>
      <c r="D14" s="6">
        <f>SUMIF('Calculations(1)'!$A$2:$A$815,$A14,'Calculations(1)'!F$2:F$815)</f>
        <v>0</v>
      </c>
      <c r="E14" s="6">
        <f>SUMIF('Calculations(1)'!$A$2:$A$815,$A14,'Calculations(1)'!G$2:G$815)</f>
        <v>42391667</v>
      </c>
      <c r="F14" s="6">
        <f>SUMIF('Calculations(1)'!$A$2:$A$815,$A14,'Calculations(1)'!H$2:H$815)</f>
        <v>0</v>
      </c>
      <c r="G14" s="6">
        <f>SUMIF('Calculations(1)'!$A$2:$A$815,$A14,'Calculations(1)'!I$2:I$815)</f>
        <v>2500000</v>
      </c>
      <c r="H14" s="6">
        <f>SUMIF('Calculations(1)'!$A$2:$A$815,$A14,'Calculations(1)'!J$2:J$815)</f>
        <v>0</v>
      </c>
      <c r="I14" s="6">
        <f>SUMIF('Calculations(1)'!$A$2:$A$815,$A14,'Calculations(1)'!K$2:K$815)</f>
        <v>0</v>
      </c>
      <c r="J14" s="6">
        <f>SUMIF('Calculations(1)'!$A$2:$A$815,$A14,'Calculations(1)'!L$2:L$815)</f>
        <v>12425000</v>
      </c>
      <c r="K14" s="6">
        <f>SUMIF('Calculations(1)'!$A$2:$A$815,$A14,'Calculations(1)'!M$2:M$815)</f>
        <v>0</v>
      </c>
      <c r="L14" s="6">
        <f>SUMIF('Calculations(1)'!$A$2:$A$815,$A14,'Calculations(1)'!N$2:N$815)</f>
        <v>0</v>
      </c>
      <c r="M14" s="6">
        <f>SUMIF('Calculations(1)'!$A$2:$A$815,$A14,'Calculations(1)'!O$2:O$815)</f>
        <v>0</v>
      </c>
      <c r="N14" s="6">
        <f>SUMIF('Calculations(1)'!$A$2:$A$815,$A14,'Calculations(1)'!P$2:P$815)</f>
        <v>10000000</v>
      </c>
      <c r="O14" s="6">
        <f>SUMIF('Calculations(1)'!$A$2:$A$815,$A14,'Calculations(1)'!Q$2:Q$815)</f>
        <v>0</v>
      </c>
      <c r="P14" s="6">
        <f>SUMIF('Calculations(1)'!$A$2:$A$815,$A14,'Calculations(1)'!R$2:R$815)</f>
        <v>0</v>
      </c>
      <c r="Q14" s="6">
        <f>SUMIF('Calculations(1)'!$A$2:$A$815,$A14,'Calculations(1)'!S$2:S$815)</f>
        <v>9621667</v>
      </c>
      <c r="R14" s="6">
        <f>SUMIF('Calculations(1)'!$A$2:$A$815,$A14,'Calculations(1)'!T$2:T$815)</f>
        <v>3625000</v>
      </c>
      <c r="S14" s="1">
        <f t="shared" si="0"/>
        <v>80563334</v>
      </c>
    </row>
    <row r="15" spans="1:19" x14ac:dyDescent="0.25">
      <c r="A15" t="s">
        <v>38</v>
      </c>
      <c r="B15" s="6">
        <f>SUMIF('Calculations(1)'!$A$2:$A$815,$A15,'Calculations(1)'!D$2:D$815)</f>
        <v>0</v>
      </c>
      <c r="C15" s="6">
        <f>SUMIF('Calculations(1)'!$A$2:$A$815,$A15,'Calculations(1)'!E$2:E$815)</f>
        <v>0</v>
      </c>
      <c r="D15" s="6">
        <f>SUMIF('Calculations(1)'!$A$2:$A$815,$A15,'Calculations(1)'!F$2:F$815)</f>
        <v>0</v>
      </c>
      <c r="E15" s="6">
        <f>SUMIF('Calculations(1)'!$A$2:$A$815,$A15,'Calculations(1)'!G$2:G$815)</f>
        <v>20864167</v>
      </c>
      <c r="F15" s="6">
        <f>SUMIF('Calculations(1)'!$A$2:$A$815,$A15,'Calculations(1)'!H$2:H$815)</f>
        <v>7875000</v>
      </c>
      <c r="G15" s="6">
        <f>SUMIF('Calculations(1)'!$A$2:$A$815,$A15,'Calculations(1)'!I$2:I$815)</f>
        <v>0</v>
      </c>
      <c r="H15" s="6">
        <f>SUMIF('Calculations(1)'!$A$2:$A$815,$A15,'Calculations(1)'!J$2:J$815)</f>
        <v>0</v>
      </c>
      <c r="I15" s="6">
        <f>SUMIF('Calculations(1)'!$A$2:$A$815,$A15,'Calculations(1)'!K$2:K$815)</f>
        <v>0</v>
      </c>
      <c r="J15" s="6">
        <f>SUMIF('Calculations(1)'!$A$2:$A$815,$A15,'Calculations(1)'!L$2:L$815)</f>
        <v>863333</v>
      </c>
      <c r="K15" s="6">
        <f>SUMIF('Calculations(1)'!$A$2:$A$815,$A15,'Calculations(1)'!M$2:M$815)</f>
        <v>0</v>
      </c>
      <c r="L15" s="6">
        <f>SUMIF('Calculations(1)'!$A$2:$A$815,$A15,'Calculations(1)'!N$2:N$815)</f>
        <v>0</v>
      </c>
      <c r="M15" s="6">
        <f>SUMIF('Calculations(1)'!$A$2:$A$815,$A15,'Calculations(1)'!O$2:O$815)</f>
        <v>0</v>
      </c>
      <c r="N15" s="6">
        <f>SUMIF('Calculations(1)'!$A$2:$A$815,$A15,'Calculations(1)'!P$2:P$815)</f>
        <v>0</v>
      </c>
      <c r="O15" s="6">
        <f>SUMIF('Calculations(1)'!$A$2:$A$815,$A15,'Calculations(1)'!Q$2:Q$815)</f>
        <v>0</v>
      </c>
      <c r="P15" s="6">
        <f>SUMIF('Calculations(1)'!$A$2:$A$815,$A15,'Calculations(1)'!R$2:R$815)</f>
        <v>10000000</v>
      </c>
      <c r="Q15" s="6">
        <f>SUMIF('Calculations(1)'!$A$2:$A$815,$A15,'Calculations(1)'!S$2:S$815)</f>
        <v>14206667</v>
      </c>
      <c r="R15" s="6">
        <f>SUMIF('Calculations(1)'!$A$2:$A$815,$A15,'Calculations(1)'!T$2:T$815)</f>
        <v>24569167</v>
      </c>
      <c r="S15" s="1">
        <f t="shared" si="0"/>
        <v>78378334</v>
      </c>
    </row>
    <row r="16" spans="1:19" x14ac:dyDescent="0.25">
      <c r="A16" t="s">
        <v>7</v>
      </c>
      <c r="B16" s="6">
        <f>SUMIF('Calculations(1)'!$A$2:$A$815,$A16,'Calculations(1)'!D$2:D$815)</f>
        <v>0</v>
      </c>
      <c r="C16" s="6">
        <f>SUMIF('Calculations(1)'!$A$2:$A$815,$A16,'Calculations(1)'!E$2:E$815)</f>
        <v>0</v>
      </c>
      <c r="D16" s="6">
        <f>SUMIF('Calculations(1)'!$A$2:$A$815,$A16,'Calculations(1)'!F$2:F$815)</f>
        <v>0</v>
      </c>
      <c r="E16" s="6">
        <f>SUMIF('Calculations(1)'!$A$2:$A$815,$A16,'Calculations(1)'!G$2:G$815)</f>
        <v>31804167</v>
      </c>
      <c r="F16" s="6">
        <f>SUMIF('Calculations(1)'!$A$2:$A$815,$A16,'Calculations(1)'!H$2:H$815)</f>
        <v>0</v>
      </c>
      <c r="G16" s="6">
        <f>SUMIF('Calculations(1)'!$A$2:$A$815,$A16,'Calculations(1)'!I$2:I$815)</f>
        <v>750000</v>
      </c>
      <c r="H16" s="6">
        <f>SUMIF('Calculations(1)'!$A$2:$A$815,$A16,'Calculations(1)'!J$2:J$815)</f>
        <v>0</v>
      </c>
      <c r="I16" s="6">
        <f>SUMIF('Calculations(1)'!$A$2:$A$815,$A16,'Calculations(1)'!K$2:K$815)</f>
        <v>0</v>
      </c>
      <c r="J16" s="6">
        <f>SUMIF('Calculations(1)'!$A$2:$A$815,$A16,'Calculations(1)'!L$2:L$815)</f>
        <v>0</v>
      </c>
      <c r="K16" s="6">
        <f>SUMIF('Calculations(1)'!$A$2:$A$815,$A16,'Calculations(1)'!M$2:M$815)</f>
        <v>0</v>
      </c>
      <c r="L16" s="6">
        <f>SUMIF('Calculations(1)'!$A$2:$A$815,$A16,'Calculations(1)'!N$2:N$815)</f>
        <v>0</v>
      </c>
      <c r="M16" s="6">
        <f>SUMIF('Calculations(1)'!$A$2:$A$815,$A16,'Calculations(1)'!O$2:O$815)</f>
        <v>6000000</v>
      </c>
      <c r="N16" s="6">
        <f>SUMIF('Calculations(1)'!$A$2:$A$815,$A16,'Calculations(1)'!P$2:P$815)</f>
        <v>11250000</v>
      </c>
      <c r="O16" s="6">
        <f>SUMIF('Calculations(1)'!$A$2:$A$815,$A16,'Calculations(1)'!Q$2:Q$815)</f>
        <v>0</v>
      </c>
      <c r="P16" s="6">
        <f>SUMIF('Calculations(1)'!$A$2:$A$815,$A16,'Calculations(1)'!R$2:R$815)</f>
        <v>0</v>
      </c>
      <c r="Q16" s="6">
        <f>SUMIF('Calculations(1)'!$A$2:$A$815,$A16,'Calculations(1)'!S$2:S$815)</f>
        <v>11250000</v>
      </c>
      <c r="R16" s="6">
        <f>SUMIF('Calculations(1)'!$A$2:$A$815,$A16,'Calculations(1)'!T$2:T$815)</f>
        <v>11174166</v>
      </c>
      <c r="S16" s="1">
        <f t="shared" si="0"/>
        <v>72228333</v>
      </c>
    </row>
    <row r="17" spans="1:19" x14ac:dyDescent="0.25">
      <c r="A17" t="s">
        <v>34</v>
      </c>
      <c r="B17" s="6">
        <f>SUMIF('Calculations(1)'!$A$2:$A$815,$A17,'Calculations(1)'!D$2:D$815)</f>
        <v>0</v>
      </c>
      <c r="C17" s="6">
        <f>SUMIF('Calculations(1)'!$A$2:$A$815,$A17,'Calculations(1)'!E$2:E$815)</f>
        <v>0</v>
      </c>
      <c r="D17" s="6">
        <f>SUMIF('Calculations(1)'!$A$2:$A$815,$A17,'Calculations(1)'!F$2:F$815)</f>
        <v>0</v>
      </c>
      <c r="E17" s="6">
        <f>SUMIF('Calculations(1)'!$A$2:$A$815,$A17,'Calculations(1)'!G$2:G$815)</f>
        <v>67750000</v>
      </c>
      <c r="F17" s="6">
        <f>SUMIF('Calculations(1)'!$A$2:$A$815,$A17,'Calculations(1)'!H$2:H$815)</f>
        <v>0</v>
      </c>
      <c r="G17" s="6">
        <f>SUMIF('Calculations(1)'!$A$2:$A$815,$A17,'Calculations(1)'!I$2:I$815)</f>
        <v>0</v>
      </c>
      <c r="H17" s="6">
        <f>SUMIF('Calculations(1)'!$A$2:$A$815,$A17,'Calculations(1)'!J$2:J$815)</f>
        <v>0</v>
      </c>
      <c r="I17" s="6">
        <f>SUMIF('Calculations(1)'!$A$2:$A$815,$A17,'Calculations(1)'!K$2:K$815)</f>
        <v>0</v>
      </c>
      <c r="J17" s="6">
        <f>SUMIF('Calculations(1)'!$A$2:$A$815,$A17,'Calculations(1)'!L$2:L$815)</f>
        <v>3400000</v>
      </c>
      <c r="K17" s="6">
        <f>SUMIF('Calculations(1)'!$A$2:$A$815,$A17,'Calculations(1)'!M$2:M$815)</f>
        <v>0</v>
      </c>
      <c r="L17" s="6">
        <f>SUMIF('Calculations(1)'!$A$2:$A$815,$A17,'Calculations(1)'!N$2:N$815)</f>
        <v>0</v>
      </c>
      <c r="M17" s="6">
        <f>SUMIF('Calculations(1)'!$A$2:$A$815,$A17,'Calculations(1)'!O$2:O$815)</f>
        <v>0</v>
      </c>
      <c r="N17" s="6">
        <f>SUMIF('Calculations(1)'!$A$2:$A$815,$A17,'Calculations(1)'!P$2:P$815)</f>
        <v>5000000</v>
      </c>
      <c r="O17" s="6">
        <f>SUMIF('Calculations(1)'!$A$2:$A$815,$A17,'Calculations(1)'!Q$2:Q$815)</f>
        <v>0</v>
      </c>
      <c r="P17" s="6">
        <f>SUMIF('Calculations(1)'!$A$2:$A$815,$A17,'Calculations(1)'!R$2:R$815)</f>
        <v>0</v>
      </c>
      <c r="Q17" s="6">
        <f>SUMIF('Calculations(1)'!$A$2:$A$815,$A17,'Calculations(1)'!S$2:S$815)</f>
        <v>0</v>
      </c>
      <c r="R17" s="6">
        <f>SUMIF('Calculations(1)'!$A$2:$A$815,$A17,'Calculations(1)'!T$2:T$815)</f>
        <v>13935833</v>
      </c>
      <c r="S17" s="1">
        <f t="shared" si="0"/>
        <v>90085833</v>
      </c>
    </row>
    <row r="18" spans="1:19" x14ac:dyDescent="0.25">
      <c r="A18" t="s">
        <v>9</v>
      </c>
      <c r="B18" s="6">
        <f>SUMIF('Calculations(1)'!$A$2:$A$815,$A18,'Calculations(1)'!D$2:D$815)</f>
        <v>0</v>
      </c>
      <c r="C18" s="6">
        <f>SUMIF('Calculations(1)'!$A$2:$A$815,$A18,'Calculations(1)'!E$2:E$815)</f>
        <v>0</v>
      </c>
      <c r="D18" s="6">
        <f>SUMIF('Calculations(1)'!$A$2:$A$815,$A18,'Calculations(1)'!F$2:F$815)</f>
        <v>0</v>
      </c>
      <c r="E18" s="6">
        <f>SUMIF('Calculations(1)'!$A$2:$A$815,$A18,'Calculations(1)'!G$2:G$815)</f>
        <v>28799642</v>
      </c>
      <c r="F18" s="6">
        <f>SUMIF('Calculations(1)'!$A$2:$A$815,$A18,'Calculations(1)'!H$2:H$815)</f>
        <v>13059000</v>
      </c>
      <c r="G18" s="6">
        <f>SUMIF('Calculations(1)'!$A$2:$A$815,$A18,'Calculations(1)'!I$2:I$815)</f>
        <v>0</v>
      </c>
      <c r="H18" s="6">
        <f>SUMIF('Calculations(1)'!$A$2:$A$815,$A18,'Calculations(1)'!J$2:J$815)</f>
        <v>0</v>
      </c>
      <c r="I18" s="6">
        <f>SUMIF('Calculations(1)'!$A$2:$A$815,$A18,'Calculations(1)'!K$2:K$815)</f>
        <v>0</v>
      </c>
      <c r="J18" s="6">
        <f>SUMIF('Calculations(1)'!$A$2:$A$815,$A18,'Calculations(1)'!L$2:L$815)</f>
        <v>13792500</v>
      </c>
      <c r="K18" s="6">
        <f>SUMIF('Calculations(1)'!$A$2:$A$815,$A18,'Calculations(1)'!M$2:M$815)</f>
        <v>0</v>
      </c>
      <c r="L18" s="6">
        <f>SUMIF('Calculations(1)'!$A$2:$A$815,$A18,'Calculations(1)'!N$2:N$815)</f>
        <v>0</v>
      </c>
      <c r="M18" s="6">
        <f>SUMIF('Calculations(1)'!$A$2:$A$815,$A18,'Calculations(1)'!O$2:O$815)</f>
        <v>0</v>
      </c>
      <c r="N18" s="6">
        <f>SUMIF('Calculations(1)'!$A$2:$A$815,$A18,'Calculations(1)'!P$2:P$815)</f>
        <v>1700000</v>
      </c>
      <c r="O18" s="6">
        <f>SUMIF('Calculations(1)'!$A$2:$A$815,$A18,'Calculations(1)'!Q$2:Q$815)</f>
        <v>0</v>
      </c>
      <c r="P18" s="6">
        <f>SUMIF('Calculations(1)'!$A$2:$A$815,$A18,'Calculations(1)'!R$2:R$815)</f>
        <v>0</v>
      </c>
      <c r="Q18" s="6">
        <f>SUMIF('Calculations(1)'!$A$2:$A$815,$A18,'Calculations(1)'!S$2:S$815)</f>
        <v>14750000</v>
      </c>
      <c r="R18" s="6">
        <f>SUMIF('Calculations(1)'!$A$2:$A$815,$A18,'Calculations(1)'!T$2:T$815)</f>
        <v>10525000</v>
      </c>
      <c r="S18" s="1">
        <f t="shared" si="0"/>
        <v>82626142</v>
      </c>
    </row>
    <row r="19" spans="1:19" x14ac:dyDescent="0.25">
      <c r="A19" t="s">
        <v>32</v>
      </c>
      <c r="B19" s="6">
        <f>SUMIF('Calculations(1)'!$A$2:$A$815,$A19,'Calculations(1)'!D$2:D$815)</f>
        <v>0</v>
      </c>
      <c r="C19" s="6">
        <f>SUMIF('Calculations(1)'!$A$2:$A$815,$A19,'Calculations(1)'!E$2:E$815)</f>
        <v>2000000</v>
      </c>
      <c r="D19" s="6">
        <f>SUMIF('Calculations(1)'!$A$2:$A$815,$A19,'Calculations(1)'!F$2:F$815)</f>
        <v>0</v>
      </c>
      <c r="E19" s="6">
        <f>SUMIF('Calculations(1)'!$A$2:$A$815,$A19,'Calculations(1)'!G$2:G$815)</f>
        <v>24740833</v>
      </c>
      <c r="F19" s="6">
        <f>SUMIF('Calculations(1)'!$A$2:$A$815,$A19,'Calculations(1)'!H$2:H$815)</f>
        <v>8375000</v>
      </c>
      <c r="G19" s="6">
        <f>SUMIF('Calculations(1)'!$A$2:$A$815,$A19,'Calculations(1)'!I$2:I$815)</f>
        <v>9400000</v>
      </c>
      <c r="H19" s="6">
        <f>SUMIF('Calculations(1)'!$A$2:$A$815,$A19,'Calculations(1)'!J$2:J$815)</f>
        <v>0</v>
      </c>
      <c r="I19" s="6">
        <f>SUMIF('Calculations(1)'!$A$2:$A$815,$A19,'Calculations(1)'!K$2:K$815)</f>
        <v>0</v>
      </c>
      <c r="J19" s="6">
        <f>SUMIF('Calculations(1)'!$A$2:$A$815,$A19,'Calculations(1)'!L$2:L$815)</f>
        <v>1825000</v>
      </c>
      <c r="K19" s="6">
        <f>SUMIF('Calculations(1)'!$A$2:$A$815,$A19,'Calculations(1)'!M$2:M$815)</f>
        <v>0</v>
      </c>
      <c r="L19" s="6">
        <f>SUMIF('Calculations(1)'!$A$2:$A$815,$A19,'Calculations(1)'!N$2:N$815)</f>
        <v>0</v>
      </c>
      <c r="M19" s="6">
        <f>SUMIF('Calculations(1)'!$A$2:$A$815,$A19,'Calculations(1)'!O$2:O$815)</f>
        <v>0</v>
      </c>
      <c r="N19" s="6">
        <f>SUMIF('Calculations(1)'!$A$2:$A$815,$A19,'Calculations(1)'!P$2:P$815)</f>
        <v>0</v>
      </c>
      <c r="O19" s="6">
        <f>SUMIF('Calculations(1)'!$A$2:$A$815,$A19,'Calculations(1)'!Q$2:Q$815)</f>
        <v>4500000</v>
      </c>
      <c r="P19" s="6">
        <f>SUMIF('Calculations(1)'!$A$2:$A$815,$A19,'Calculations(1)'!R$2:R$815)</f>
        <v>0</v>
      </c>
      <c r="Q19" s="6">
        <f>SUMIF('Calculations(1)'!$A$2:$A$815,$A19,'Calculations(1)'!S$2:S$815)</f>
        <v>4274125</v>
      </c>
      <c r="R19" s="6">
        <f>SUMIF('Calculations(1)'!$A$2:$A$815,$A19,'Calculations(1)'!T$2:T$815)</f>
        <v>12700000</v>
      </c>
      <c r="S19" s="1">
        <f t="shared" si="0"/>
        <v>67814958</v>
      </c>
    </row>
    <row r="20" spans="1:19" x14ac:dyDescent="0.25">
      <c r="A20" t="s">
        <v>11</v>
      </c>
      <c r="B20" s="6">
        <f>SUMIF('Calculations(1)'!$A$2:$A$815,$A20,'Calculations(1)'!D$2:D$815)</f>
        <v>0</v>
      </c>
      <c r="C20" s="6">
        <f>SUMIF('Calculations(1)'!$A$2:$A$815,$A20,'Calculations(1)'!E$2:E$815)</f>
        <v>0</v>
      </c>
      <c r="D20" s="6">
        <f>SUMIF('Calculations(1)'!$A$2:$A$815,$A20,'Calculations(1)'!F$2:F$815)</f>
        <v>0</v>
      </c>
      <c r="E20" s="6">
        <f>SUMIF('Calculations(1)'!$A$2:$A$815,$A20,'Calculations(1)'!G$2:G$815)</f>
        <v>39900000</v>
      </c>
      <c r="F20" s="6">
        <f>SUMIF('Calculations(1)'!$A$2:$A$815,$A20,'Calculations(1)'!H$2:H$815)</f>
        <v>0</v>
      </c>
      <c r="G20" s="6">
        <f>SUMIF('Calculations(1)'!$A$2:$A$815,$A20,'Calculations(1)'!I$2:I$815)</f>
        <v>0</v>
      </c>
      <c r="H20" s="6">
        <f>SUMIF('Calculations(1)'!$A$2:$A$815,$A20,'Calculations(1)'!J$2:J$815)</f>
        <v>0</v>
      </c>
      <c r="I20" s="6">
        <f>SUMIF('Calculations(1)'!$A$2:$A$815,$A20,'Calculations(1)'!K$2:K$815)</f>
        <v>0</v>
      </c>
      <c r="J20" s="6">
        <f>SUMIF('Calculations(1)'!$A$2:$A$815,$A20,'Calculations(1)'!L$2:L$815)</f>
        <v>825000</v>
      </c>
      <c r="K20" s="6">
        <f>SUMIF('Calculations(1)'!$A$2:$A$815,$A20,'Calculations(1)'!M$2:M$815)</f>
        <v>0</v>
      </c>
      <c r="L20" s="6">
        <f>SUMIF('Calculations(1)'!$A$2:$A$815,$A20,'Calculations(1)'!N$2:N$815)</f>
        <v>0</v>
      </c>
      <c r="M20" s="6">
        <f>SUMIF('Calculations(1)'!$A$2:$A$815,$A20,'Calculations(1)'!O$2:O$815)</f>
        <v>0</v>
      </c>
      <c r="N20" s="6">
        <f>SUMIF('Calculations(1)'!$A$2:$A$815,$A20,'Calculations(1)'!P$2:P$815)</f>
        <v>9000000</v>
      </c>
      <c r="O20" s="6">
        <f>SUMIF('Calculations(1)'!$A$2:$A$815,$A20,'Calculations(1)'!Q$2:Q$815)</f>
        <v>250000</v>
      </c>
      <c r="P20" s="6">
        <f>SUMIF('Calculations(1)'!$A$2:$A$815,$A20,'Calculations(1)'!R$2:R$815)</f>
        <v>0</v>
      </c>
      <c r="Q20" s="6">
        <f>SUMIF('Calculations(1)'!$A$2:$A$815,$A20,'Calculations(1)'!S$2:S$815)</f>
        <v>825000</v>
      </c>
      <c r="R20" s="6">
        <f>SUMIF('Calculations(1)'!$A$2:$A$815,$A20,'Calculations(1)'!T$2:T$815)</f>
        <v>21094167</v>
      </c>
      <c r="S20" s="1">
        <f t="shared" si="0"/>
        <v>71894167</v>
      </c>
    </row>
    <row r="21" spans="1:19" x14ac:dyDescent="0.25">
      <c r="A21" t="s">
        <v>5</v>
      </c>
      <c r="B21" s="6">
        <f>SUMIF('Calculations(1)'!$A$2:$A$815,$A21,'Calculations(1)'!D$2:D$815)</f>
        <v>0</v>
      </c>
      <c r="C21" s="6">
        <f>SUMIF('Calculations(1)'!$A$2:$A$815,$A21,'Calculations(1)'!E$2:E$815)</f>
        <v>0</v>
      </c>
      <c r="D21" s="6">
        <f>SUMIF('Calculations(1)'!$A$2:$A$815,$A21,'Calculations(1)'!F$2:F$815)</f>
        <v>0</v>
      </c>
      <c r="E21" s="6">
        <f>SUMIF('Calculations(1)'!$A$2:$A$815,$A21,'Calculations(1)'!G$2:G$815)</f>
        <v>11841667</v>
      </c>
      <c r="F21" s="6">
        <f>SUMIF('Calculations(1)'!$A$2:$A$815,$A21,'Calculations(1)'!H$2:H$815)</f>
        <v>0</v>
      </c>
      <c r="G21" s="6">
        <f>SUMIF('Calculations(1)'!$A$2:$A$815,$A21,'Calculations(1)'!I$2:I$815)</f>
        <v>3100000</v>
      </c>
      <c r="H21" s="6">
        <f>SUMIF('Calculations(1)'!$A$2:$A$815,$A21,'Calculations(1)'!J$2:J$815)</f>
        <v>0</v>
      </c>
      <c r="I21" s="6">
        <f>SUMIF('Calculations(1)'!$A$2:$A$815,$A21,'Calculations(1)'!K$2:K$815)</f>
        <v>0</v>
      </c>
      <c r="J21" s="6">
        <f>SUMIF('Calculations(1)'!$A$2:$A$815,$A21,'Calculations(1)'!L$2:L$815)</f>
        <v>2100000</v>
      </c>
      <c r="K21" s="6">
        <f>SUMIF('Calculations(1)'!$A$2:$A$815,$A21,'Calculations(1)'!M$2:M$815)</f>
        <v>0</v>
      </c>
      <c r="L21" s="6">
        <f>SUMIF('Calculations(1)'!$A$2:$A$815,$A21,'Calculations(1)'!N$2:N$815)</f>
        <v>0</v>
      </c>
      <c r="M21" s="6">
        <f>SUMIF('Calculations(1)'!$A$2:$A$815,$A21,'Calculations(1)'!O$2:O$815)</f>
        <v>0</v>
      </c>
      <c r="N21" s="6">
        <f>SUMIF('Calculations(1)'!$A$2:$A$815,$A21,'Calculations(1)'!P$2:P$815)</f>
        <v>17309524</v>
      </c>
      <c r="O21" s="6">
        <f>SUMIF('Calculations(1)'!$A$2:$A$815,$A21,'Calculations(1)'!Q$2:Q$815)</f>
        <v>1550000</v>
      </c>
      <c r="P21" s="6">
        <f>SUMIF('Calculations(1)'!$A$2:$A$815,$A21,'Calculations(1)'!R$2:R$815)</f>
        <v>0</v>
      </c>
      <c r="Q21" s="6">
        <f>SUMIF('Calculations(1)'!$A$2:$A$815,$A21,'Calculations(1)'!S$2:S$815)</f>
        <v>11000000</v>
      </c>
      <c r="R21" s="6">
        <f>SUMIF('Calculations(1)'!$A$2:$A$815,$A21,'Calculations(1)'!T$2:T$815)</f>
        <v>35975000</v>
      </c>
      <c r="S21" s="1">
        <f t="shared" si="0"/>
        <v>82876191</v>
      </c>
    </row>
    <row r="22" spans="1:19" x14ac:dyDescent="0.25">
      <c r="A22" t="s">
        <v>15</v>
      </c>
      <c r="B22" s="6">
        <f>SUMIF('Calculations(1)'!$A$2:$A$815,$A22,'Calculations(1)'!D$2:D$815)</f>
        <v>0</v>
      </c>
      <c r="C22" s="6">
        <f>SUMIF('Calculations(1)'!$A$2:$A$815,$A22,'Calculations(1)'!E$2:E$815)</f>
        <v>0</v>
      </c>
      <c r="D22" s="6">
        <f>SUMIF('Calculations(1)'!$A$2:$A$815,$A22,'Calculations(1)'!F$2:F$815)</f>
        <v>0</v>
      </c>
      <c r="E22" s="6">
        <f>SUMIF('Calculations(1)'!$A$2:$A$815,$A22,'Calculations(1)'!G$2:G$815)</f>
        <v>26850000</v>
      </c>
      <c r="F22" s="6">
        <f>SUMIF('Calculations(1)'!$A$2:$A$815,$A22,'Calculations(1)'!H$2:H$815)</f>
        <v>0</v>
      </c>
      <c r="G22" s="6">
        <f>SUMIF('Calculations(1)'!$A$2:$A$815,$A22,'Calculations(1)'!I$2:I$815)</f>
        <v>0</v>
      </c>
      <c r="H22" s="6">
        <f>SUMIF('Calculations(1)'!$A$2:$A$815,$A22,'Calculations(1)'!J$2:J$815)</f>
        <v>925000</v>
      </c>
      <c r="I22" s="6">
        <f>SUMIF('Calculations(1)'!$A$2:$A$815,$A22,'Calculations(1)'!K$2:K$815)</f>
        <v>0</v>
      </c>
      <c r="J22" s="6">
        <f>SUMIF('Calculations(1)'!$A$2:$A$815,$A22,'Calculations(1)'!L$2:L$815)</f>
        <v>0</v>
      </c>
      <c r="K22" s="6">
        <f>SUMIF('Calculations(1)'!$A$2:$A$815,$A22,'Calculations(1)'!M$2:M$815)</f>
        <v>0</v>
      </c>
      <c r="L22" s="6">
        <f>SUMIF('Calculations(1)'!$A$2:$A$815,$A22,'Calculations(1)'!N$2:N$815)</f>
        <v>0</v>
      </c>
      <c r="M22" s="6">
        <f>SUMIF('Calculations(1)'!$A$2:$A$815,$A22,'Calculations(1)'!O$2:O$815)</f>
        <v>0</v>
      </c>
      <c r="N22" s="6">
        <f>SUMIF('Calculations(1)'!$A$2:$A$815,$A22,'Calculations(1)'!P$2:P$815)</f>
        <v>7000000</v>
      </c>
      <c r="O22" s="6">
        <f>SUMIF('Calculations(1)'!$A$2:$A$815,$A22,'Calculations(1)'!Q$2:Q$815)</f>
        <v>0</v>
      </c>
      <c r="P22" s="6">
        <f>SUMIF('Calculations(1)'!$A$2:$A$815,$A22,'Calculations(1)'!R$2:R$815)</f>
        <v>0</v>
      </c>
      <c r="Q22" s="6">
        <f>SUMIF('Calculations(1)'!$A$2:$A$815,$A22,'Calculations(1)'!S$2:S$815)</f>
        <v>3500000</v>
      </c>
      <c r="R22" s="6">
        <f>SUMIF('Calculations(1)'!$A$2:$A$815,$A22,'Calculations(1)'!T$2:T$815)</f>
        <v>31830714</v>
      </c>
      <c r="S22" s="1">
        <f t="shared" si="0"/>
        <v>70105714</v>
      </c>
    </row>
    <row r="23" spans="1:19" x14ac:dyDescent="0.25">
      <c r="A23" t="s">
        <v>92</v>
      </c>
      <c r="B23" s="6">
        <f>SUMIF('Calculations(1)'!$A$2:$A$815,$A23,'Calculations(1)'!D$2:D$815)</f>
        <v>0</v>
      </c>
      <c r="C23" s="6">
        <f>SUMIF('Calculations(1)'!$A$2:$A$815,$A23,'Calculations(1)'!E$2:E$815)</f>
        <v>0</v>
      </c>
      <c r="D23" s="6">
        <f>SUMIF('Calculations(1)'!$A$2:$A$815,$A23,'Calculations(1)'!F$2:F$815)</f>
        <v>0</v>
      </c>
      <c r="E23" s="6">
        <f>SUMIF('Calculations(1)'!$A$2:$A$815,$A23,'Calculations(1)'!G$2:G$815)</f>
        <v>36854000</v>
      </c>
      <c r="F23" s="6">
        <f>SUMIF('Calculations(1)'!$A$2:$A$815,$A23,'Calculations(1)'!H$2:H$815)</f>
        <v>0</v>
      </c>
      <c r="G23" s="6">
        <f>SUMIF('Calculations(1)'!$A$2:$A$815,$A23,'Calculations(1)'!I$2:I$815)</f>
        <v>0</v>
      </c>
      <c r="H23" s="6">
        <f>SUMIF('Calculations(1)'!$A$2:$A$815,$A23,'Calculations(1)'!J$2:J$815)</f>
        <v>0</v>
      </c>
      <c r="I23" s="6">
        <f>SUMIF('Calculations(1)'!$A$2:$A$815,$A23,'Calculations(1)'!K$2:K$815)</f>
        <v>0</v>
      </c>
      <c r="J23" s="6">
        <f>SUMIF('Calculations(1)'!$A$2:$A$815,$A23,'Calculations(1)'!L$2:L$815)</f>
        <v>6025000</v>
      </c>
      <c r="K23" s="6">
        <f>SUMIF('Calculations(1)'!$A$2:$A$815,$A23,'Calculations(1)'!M$2:M$815)</f>
        <v>0</v>
      </c>
      <c r="L23" s="6">
        <f>SUMIF('Calculations(1)'!$A$2:$A$815,$A23,'Calculations(1)'!N$2:N$815)</f>
        <v>0</v>
      </c>
      <c r="M23" s="6">
        <f>SUMIF('Calculations(1)'!$A$2:$A$815,$A23,'Calculations(1)'!O$2:O$815)</f>
        <v>0</v>
      </c>
      <c r="N23" s="6">
        <f>SUMIF('Calculations(1)'!$A$2:$A$815,$A23,'Calculations(1)'!P$2:P$815)</f>
        <v>6750000</v>
      </c>
      <c r="O23" s="6">
        <f>SUMIF('Calculations(1)'!$A$2:$A$815,$A23,'Calculations(1)'!Q$2:Q$815)</f>
        <v>0</v>
      </c>
      <c r="P23" s="6">
        <f>SUMIF('Calculations(1)'!$A$2:$A$815,$A23,'Calculations(1)'!R$2:R$815)</f>
        <v>0</v>
      </c>
      <c r="Q23" s="6">
        <f>SUMIF('Calculations(1)'!$A$2:$A$815,$A23,'Calculations(1)'!S$2:S$815)</f>
        <v>0</v>
      </c>
      <c r="R23" s="6">
        <f>SUMIF('Calculations(1)'!$A$2:$A$815,$A23,'Calculations(1)'!T$2:T$815)</f>
        <v>37669940</v>
      </c>
      <c r="S23" s="1">
        <f t="shared" si="0"/>
        <v>87298940</v>
      </c>
    </row>
    <row r="24" spans="1:19" x14ac:dyDescent="0.25">
      <c r="A24" t="s">
        <v>59</v>
      </c>
      <c r="B24" s="6">
        <f>SUMIF('Calculations(1)'!$A$2:$A$815,$A24,'Calculations(1)'!D$2:D$815)</f>
        <v>0</v>
      </c>
      <c r="C24" s="6">
        <f>SUMIF('Calculations(1)'!$A$2:$A$815,$A24,'Calculations(1)'!E$2:E$815)</f>
        <v>0</v>
      </c>
      <c r="D24" s="6">
        <f>SUMIF('Calculations(1)'!$A$2:$A$815,$A24,'Calculations(1)'!F$2:F$815)</f>
        <v>0</v>
      </c>
      <c r="E24" s="6">
        <f>SUMIF('Calculations(1)'!$A$2:$A$815,$A24,'Calculations(1)'!G$2:G$815)</f>
        <v>33250000</v>
      </c>
      <c r="F24" s="6">
        <f>SUMIF('Calculations(1)'!$A$2:$A$815,$A24,'Calculations(1)'!H$2:H$815)</f>
        <v>0</v>
      </c>
      <c r="G24" s="6">
        <f>SUMIF('Calculations(1)'!$A$2:$A$815,$A24,'Calculations(1)'!I$2:I$815)</f>
        <v>3500000</v>
      </c>
      <c r="H24" s="6">
        <f>SUMIF('Calculations(1)'!$A$2:$A$815,$A24,'Calculations(1)'!J$2:J$815)</f>
        <v>0</v>
      </c>
      <c r="I24" s="6">
        <f>SUMIF('Calculations(1)'!$A$2:$A$815,$A24,'Calculations(1)'!K$2:K$815)</f>
        <v>0</v>
      </c>
      <c r="J24" s="6">
        <f>SUMIF('Calculations(1)'!$A$2:$A$815,$A24,'Calculations(1)'!L$2:L$815)</f>
        <v>3200000</v>
      </c>
      <c r="K24" s="6">
        <f>SUMIF('Calculations(1)'!$A$2:$A$815,$A24,'Calculations(1)'!M$2:M$815)</f>
        <v>0</v>
      </c>
      <c r="L24" s="6">
        <f>SUMIF('Calculations(1)'!$A$2:$A$815,$A24,'Calculations(1)'!N$2:N$815)</f>
        <v>0</v>
      </c>
      <c r="M24" s="6">
        <f>SUMIF('Calculations(1)'!$A$2:$A$815,$A24,'Calculations(1)'!O$2:O$815)</f>
        <v>0</v>
      </c>
      <c r="N24" s="6">
        <f>SUMIF('Calculations(1)'!$A$2:$A$815,$A24,'Calculations(1)'!P$2:P$815)</f>
        <v>6100000</v>
      </c>
      <c r="O24" s="6">
        <f>SUMIF('Calculations(1)'!$A$2:$A$815,$A24,'Calculations(1)'!Q$2:Q$815)</f>
        <v>0</v>
      </c>
      <c r="P24" s="6">
        <f>SUMIF('Calculations(1)'!$A$2:$A$815,$A24,'Calculations(1)'!R$2:R$815)</f>
        <v>0</v>
      </c>
      <c r="Q24" s="6">
        <f>SUMIF('Calculations(1)'!$A$2:$A$815,$A24,'Calculations(1)'!S$2:S$815)</f>
        <v>9025175</v>
      </c>
      <c r="R24" s="6">
        <f>SUMIF('Calculations(1)'!$A$2:$A$815,$A24,'Calculations(1)'!T$2:T$815)</f>
        <v>28475000</v>
      </c>
      <c r="S24" s="1">
        <f t="shared" si="0"/>
        <v>83550175</v>
      </c>
    </row>
    <row r="25" spans="1:19" x14ac:dyDescent="0.25">
      <c r="A25" t="s">
        <v>56</v>
      </c>
      <c r="B25" s="6">
        <f>SUMIF('Calculations(1)'!$A$2:$A$815,$A25,'Calculations(1)'!D$2:D$815)</f>
        <v>0</v>
      </c>
      <c r="C25" s="6">
        <f>SUMIF('Calculations(1)'!$A$2:$A$815,$A25,'Calculations(1)'!E$2:E$815)</f>
        <v>0</v>
      </c>
      <c r="D25" s="6">
        <f>SUMIF('Calculations(1)'!$A$2:$A$815,$A25,'Calculations(1)'!F$2:F$815)</f>
        <v>0</v>
      </c>
      <c r="E25" s="6">
        <f>SUMIF('Calculations(1)'!$A$2:$A$815,$A25,'Calculations(1)'!G$2:G$815)</f>
        <v>47529166</v>
      </c>
      <c r="F25" s="6">
        <f>SUMIF('Calculations(1)'!$A$2:$A$815,$A25,'Calculations(1)'!H$2:H$815)</f>
        <v>0</v>
      </c>
      <c r="G25" s="6">
        <f>SUMIF('Calculations(1)'!$A$2:$A$815,$A25,'Calculations(1)'!I$2:I$815)</f>
        <v>750000</v>
      </c>
      <c r="H25" s="6">
        <f>SUMIF('Calculations(1)'!$A$2:$A$815,$A25,'Calculations(1)'!J$2:J$815)</f>
        <v>5900000</v>
      </c>
      <c r="I25" s="6">
        <f>SUMIF('Calculations(1)'!$A$2:$A$815,$A25,'Calculations(1)'!K$2:K$815)</f>
        <v>0</v>
      </c>
      <c r="J25" s="6">
        <f>SUMIF('Calculations(1)'!$A$2:$A$815,$A25,'Calculations(1)'!L$2:L$815)</f>
        <v>3900000</v>
      </c>
      <c r="K25" s="6">
        <f>SUMIF('Calculations(1)'!$A$2:$A$815,$A25,'Calculations(1)'!M$2:M$815)</f>
        <v>0</v>
      </c>
      <c r="L25" s="6">
        <f>SUMIF('Calculations(1)'!$A$2:$A$815,$A25,'Calculations(1)'!N$2:N$815)</f>
        <v>0</v>
      </c>
      <c r="M25" s="6">
        <f>SUMIF('Calculations(1)'!$A$2:$A$815,$A25,'Calculations(1)'!O$2:O$815)</f>
        <v>0</v>
      </c>
      <c r="N25" s="6">
        <f>SUMIF('Calculations(1)'!$A$2:$A$815,$A25,'Calculations(1)'!P$2:P$815)</f>
        <v>0</v>
      </c>
      <c r="O25" s="6">
        <f>SUMIF('Calculations(1)'!$A$2:$A$815,$A25,'Calculations(1)'!Q$2:Q$815)</f>
        <v>0</v>
      </c>
      <c r="P25" s="6">
        <f>SUMIF('Calculations(1)'!$A$2:$A$815,$A25,'Calculations(1)'!R$2:R$815)</f>
        <v>0</v>
      </c>
      <c r="Q25" s="6">
        <f>SUMIF('Calculations(1)'!$A$2:$A$815,$A25,'Calculations(1)'!S$2:S$815)</f>
        <v>14750000</v>
      </c>
      <c r="R25" s="6">
        <f>SUMIF('Calculations(1)'!$A$2:$A$815,$A25,'Calculations(1)'!T$2:T$815)</f>
        <v>8632500</v>
      </c>
      <c r="S25" s="1">
        <f t="shared" si="0"/>
        <v>81461666</v>
      </c>
    </row>
    <row r="26" spans="1:19" x14ac:dyDescent="0.25">
      <c r="A26" t="s">
        <v>13</v>
      </c>
      <c r="B26" s="6">
        <f>SUMIF('Calculations(1)'!$A$2:$A$815,$A26,'Calculations(1)'!D$2:D$815)</f>
        <v>0</v>
      </c>
      <c r="C26" s="6">
        <f>SUMIF('Calculations(1)'!$A$2:$A$815,$A26,'Calculations(1)'!E$2:E$815)</f>
        <v>0</v>
      </c>
      <c r="D26" s="6">
        <f>SUMIF('Calculations(1)'!$A$2:$A$815,$A26,'Calculations(1)'!F$2:F$815)</f>
        <v>0</v>
      </c>
      <c r="E26" s="6">
        <f>SUMIF('Calculations(1)'!$A$2:$A$815,$A26,'Calculations(1)'!G$2:G$815)</f>
        <v>37088333</v>
      </c>
      <c r="F26" s="6">
        <f>SUMIF('Calculations(1)'!$A$2:$A$815,$A26,'Calculations(1)'!H$2:H$815)</f>
        <v>6000000</v>
      </c>
      <c r="G26" s="6">
        <f>SUMIF('Calculations(1)'!$A$2:$A$815,$A26,'Calculations(1)'!I$2:I$815)</f>
        <v>10387500</v>
      </c>
      <c r="H26" s="6">
        <f>SUMIF('Calculations(1)'!$A$2:$A$815,$A26,'Calculations(1)'!J$2:J$815)</f>
        <v>2000000</v>
      </c>
      <c r="I26" s="6">
        <f>SUMIF('Calculations(1)'!$A$2:$A$815,$A26,'Calculations(1)'!K$2:K$815)</f>
        <v>0</v>
      </c>
      <c r="J26" s="6">
        <f>SUMIF('Calculations(1)'!$A$2:$A$815,$A26,'Calculations(1)'!L$2:L$815)</f>
        <v>5100833</v>
      </c>
      <c r="K26" s="6">
        <f>SUMIF('Calculations(1)'!$A$2:$A$815,$A26,'Calculations(1)'!M$2:M$815)</f>
        <v>0</v>
      </c>
      <c r="L26" s="6">
        <f>SUMIF('Calculations(1)'!$A$2:$A$815,$A26,'Calculations(1)'!N$2:N$815)</f>
        <v>0</v>
      </c>
      <c r="M26" s="6">
        <f>SUMIF('Calculations(1)'!$A$2:$A$815,$A26,'Calculations(1)'!O$2:O$815)</f>
        <v>0</v>
      </c>
      <c r="N26" s="6">
        <f>SUMIF('Calculations(1)'!$A$2:$A$815,$A26,'Calculations(1)'!P$2:P$815)</f>
        <v>2500000</v>
      </c>
      <c r="O26" s="6">
        <f>SUMIF('Calculations(1)'!$A$2:$A$815,$A26,'Calculations(1)'!Q$2:Q$815)</f>
        <v>0</v>
      </c>
      <c r="P26" s="6">
        <f>SUMIF('Calculations(1)'!$A$2:$A$815,$A26,'Calculations(1)'!R$2:R$815)</f>
        <v>0</v>
      </c>
      <c r="Q26" s="6">
        <f>SUMIF('Calculations(1)'!$A$2:$A$815,$A26,'Calculations(1)'!S$2:S$815)</f>
        <v>14000000</v>
      </c>
      <c r="R26" s="6">
        <f>SUMIF('Calculations(1)'!$A$2:$A$815,$A26,'Calculations(1)'!T$2:T$815)</f>
        <v>14514167</v>
      </c>
      <c r="S26" s="1">
        <f t="shared" si="0"/>
        <v>91590833</v>
      </c>
    </row>
    <row r="27" spans="1:19" x14ac:dyDescent="0.25">
      <c r="A27" t="s">
        <v>22</v>
      </c>
      <c r="B27" s="6">
        <f>SUMIF('Calculations(1)'!$A$2:$A$815,$A27,'Calculations(1)'!D$2:D$815)</f>
        <v>750000</v>
      </c>
      <c r="C27" s="6">
        <f>SUMIF('Calculations(1)'!$A$2:$A$815,$A27,'Calculations(1)'!E$2:E$815)</f>
        <v>0</v>
      </c>
      <c r="D27" s="6">
        <f>SUMIF('Calculations(1)'!$A$2:$A$815,$A27,'Calculations(1)'!F$2:F$815)</f>
        <v>0</v>
      </c>
      <c r="E27" s="6">
        <f>SUMIF('Calculations(1)'!$A$2:$A$815,$A27,'Calculations(1)'!G$2:G$815)</f>
        <v>37825000</v>
      </c>
      <c r="F27" s="6">
        <f>SUMIF('Calculations(1)'!$A$2:$A$815,$A27,'Calculations(1)'!H$2:H$815)</f>
        <v>0</v>
      </c>
      <c r="G27" s="6">
        <f>SUMIF('Calculations(1)'!$A$2:$A$815,$A27,'Calculations(1)'!I$2:I$815)</f>
        <v>750000</v>
      </c>
      <c r="H27" s="6">
        <f>SUMIF('Calculations(1)'!$A$2:$A$815,$A27,'Calculations(1)'!J$2:J$815)</f>
        <v>1250000</v>
      </c>
      <c r="I27" s="6">
        <f>SUMIF('Calculations(1)'!$A$2:$A$815,$A27,'Calculations(1)'!K$2:K$815)</f>
        <v>0</v>
      </c>
      <c r="J27" s="6">
        <f>SUMIF('Calculations(1)'!$A$2:$A$815,$A27,'Calculations(1)'!L$2:L$815)</f>
        <v>1900000</v>
      </c>
      <c r="K27" s="6">
        <f>SUMIF('Calculations(1)'!$A$2:$A$815,$A27,'Calculations(1)'!M$2:M$815)</f>
        <v>0</v>
      </c>
      <c r="L27" s="6">
        <f>SUMIF('Calculations(1)'!$A$2:$A$815,$A27,'Calculations(1)'!N$2:N$815)</f>
        <v>0</v>
      </c>
      <c r="M27" s="6">
        <f>SUMIF('Calculations(1)'!$A$2:$A$815,$A27,'Calculations(1)'!O$2:O$815)</f>
        <v>0</v>
      </c>
      <c r="N27" s="6">
        <f>SUMIF('Calculations(1)'!$A$2:$A$815,$A27,'Calculations(1)'!P$2:P$815)</f>
        <v>16300000</v>
      </c>
      <c r="O27" s="6">
        <f>SUMIF('Calculations(1)'!$A$2:$A$815,$A27,'Calculations(1)'!Q$2:Q$815)</f>
        <v>0</v>
      </c>
      <c r="P27" s="6">
        <f>SUMIF('Calculations(1)'!$A$2:$A$815,$A27,'Calculations(1)'!R$2:R$815)</f>
        <v>0</v>
      </c>
      <c r="Q27" s="6">
        <f>SUMIF('Calculations(1)'!$A$2:$A$815,$A27,'Calculations(1)'!S$2:S$815)</f>
        <v>762500</v>
      </c>
      <c r="R27" s="6">
        <f>SUMIF('Calculations(1)'!$A$2:$A$815,$A27,'Calculations(1)'!T$2:T$815)</f>
        <v>24250000</v>
      </c>
      <c r="S27" s="1">
        <f t="shared" si="0"/>
        <v>83787500</v>
      </c>
    </row>
    <row r="28" spans="1:19" x14ac:dyDescent="0.25">
      <c r="A28" t="s">
        <v>29</v>
      </c>
      <c r="B28" s="6">
        <f>SUMIF('Calculations(1)'!$A$2:$A$815,$A28,'Calculations(1)'!D$2:D$815)</f>
        <v>0</v>
      </c>
      <c r="C28" s="6">
        <f>SUMIF('Calculations(1)'!$A$2:$A$815,$A28,'Calculations(1)'!E$2:E$815)</f>
        <v>0</v>
      </c>
      <c r="D28" s="6">
        <f>SUMIF('Calculations(1)'!$A$2:$A$815,$A28,'Calculations(1)'!F$2:F$815)</f>
        <v>0</v>
      </c>
      <c r="E28" s="6">
        <f>SUMIF('Calculations(1)'!$A$2:$A$815,$A28,'Calculations(1)'!G$2:G$815)</f>
        <v>39379166</v>
      </c>
      <c r="F28" s="6">
        <f>SUMIF('Calculations(1)'!$A$2:$A$815,$A28,'Calculations(1)'!H$2:H$815)</f>
        <v>0</v>
      </c>
      <c r="G28" s="6">
        <f>SUMIF('Calculations(1)'!$A$2:$A$815,$A28,'Calculations(1)'!I$2:I$815)</f>
        <v>0</v>
      </c>
      <c r="H28" s="6">
        <f>SUMIF('Calculations(1)'!$A$2:$A$815,$A28,'Calculations(1)'!J$2:J$815)</f>
        <v>0</v>
      </c>
      <c r="I28" s="6">
        <f>SUMIF('Calculations(1)'!$A$2:$A$815,$A28,'Calculations(1)'!K$2:K$815)</f>
        <v>0</v>
      </c>
      <c r="J28" s="6">
        <f>SUMIF('Calculations(1)'!$A$2:$A$815,$A28,'Calculations(1)'!L$2:L$815)</f>
        <v>0</v>
      </c>
      <c r="K28" s="6">
        <f>SUMIF('Calculations(1)'!$A$2:$A$815,$A28,'Calculations(1)'!M$2:M$815)</f>
        <v>1000000</v>
      </c>
      <c r="L28" s="6">
        <f>SUMIF('Calculations(1)'!$A$2:$A$815,$A28,'Calculations(1)'!N$2:N$815)</f>
        <v>0</v>
      </c>
      <c r="M28" s="6">
        <f>SUMIF('Calculations(1)'!$A$2:$A$815,$A28,'Calculations(1)'!O$2:O$815)</f>
        <v>0</v>
      </c>
      <c r="N28" s="6">
        <f>SUMIF('Calculations(1)'!$A$2:$A$815,$A28,'Calculations(1)'!P$2:P$815)</f>
        <v>26300000</v>
      </c>
      <c r="O28" s="6">
        <f>SUMIF('Calculations(1)'!$A$2:$A$815,$A28,'Calculations(1)'!Q$2:Q$815)</f>
        <v>2950000</v>
      </c>
      <c r="P28" s="6">
        <f>SUMIF('Calculations(1)'!$A$2:$A$815,$A28,'Calculations(1)'!R$2:R$815)</f>
        <v>0</v>
      </c>
      <c r="Q28" s="6">
        <f>SUMIF('Calculations(1)'!$A$2:$A$815,$A28,'Calculations(1)'!S$2:S$815)</f>
        <v>7875000</v>
      </c>
      <c r="R28" s="6">
        <f>SUMIF('Calculations(1)'!$A$2:$A$815,$A28,'Calculations(1)'!T$2:T$815)</f>
        <v>6825000</v>
      </c>
      <c r="S28" s="1">
        <f t="shared" si="0"/>
        <v>84329166</v>
      </c>
    </row>
    <row r="29" spans="1:19" x14ac:dyDescent="0.25">
      <c r="A29" t="s">
        <v>130</v>
      </c>
      <c r="B29" s="6">
        <f>SUMIF('Calculations(1)'!$A$2:$A$815,$A29,'Calculations(1)'!D$2:D$815)</f>
        <v>0</v>
      </c>
      <c r="C29" s="6">
        <f>SUMIF('Calculations(1)'!$A$2:$A$815,$A29,'Calculations(1)'!E$2:E$815)</f>
        <v>0</v>
      </c>
      <c r="D29" s="6">
        <f>SUMIF('Calculations(1)'!$A$2:$A$815,$A29,'Calculations(1)'!F$2:F$815)</f>
        <v>0</v>
      </c>
      <c r="E29" s="6">
        <f>SUMIF('Calculations(1)'!$A$2:$A$815,$A29,'Calculations(1)'!G$2:G$815)</f>
        <v>49440500</v>
      </c>
      <c r="F29" s="6">
        <f>SUMIF('Calculations(1)'!$A$2:$A$815,$A29,'Calculations(1)'!H$2:H$815)</f>
        <v>0</v>
      </c>
      <c r="G29" s="6">
        <f>SUMIF('Calculations(1)'!$A$2:$A$815,$A29,'Calculations(1)'!I$2:I$815)</f>
        <v>1500000</v>
      </c>
      <c r="H29" s="6">
        <f>SUMIF('Calculations(1)'!$A$2:$A$815,$A29,'Calculations(1)'!J$2:J$815)</f>
        <v>0</v>
      </c>
      <c r="I29" s="6">
        <f>SUMIF('Calculations(1)'!$A$2:$A$815,$A29,'Calculations(1)'!K$2:K$815)</f>
        <v>0</v>
      </c>
      <c r="J29" s="6">
        <f>SUMIF('Calculations(1)'!$A$2:$A$815,$A29,'Calculations(1)'!L$2:L$815)</f>
        <v>0</v>
      </c>
      <c r="K29" s="6">
        <f>SUMIF('Calculations(1)'!$A$2:$A$815,$A29,'Calculations(1)'!M$2:M$815)</f>
        <v>0</v>
      </c>
      <c r="L29" s="6">
        <f>SUMIF('Calculations(1)'!$A$2:$A$815,$A29,'Calculations(1)'!N$2:N$815)</f>
        <v>0</v>
      </c>
      <c r="M29" s="6">
        <f>SUMIF('Calculations(1)'!$A$2:$A$815,$A29,'Calculations(1)'!O$2:O$815)</f>
        <v>0</v>
      </c>
      <c r="N29" s="6">
        <f>SUMIF('Calculations(1)'!$A$2:$A$815,$A29,'Calculations(1)'!P$2:P$815)</f>
        <v>1800000</v>
      </c>
      <c r="O29" s="6">
        <f>SUMIF('Calculations(1)'!$A$2:$A$815,$A29,'Calculations(1)'!Q$2:Q$815)</f>
        <v>0</v>
      </c>
      <c r="P29" s="6">
        <f>SUMIF('Calculations(1)'!$A$2:$A$815,$A29,'Calculations(1)'!R$2:R$815)</f>
        <v>0</v>
      </c>
      <c r="Q29" s="6">
        <f>SUMIF('Calculations(1)'!$A$2:$A$815,$A29,'Calculations(1)'!S$2:S$815)</f>
        <v>13462366</v>
      </c>
      <c r="R29" s="6">
        <f>SUMIF('Calculations(1)'!$A$2:$A$815,$A29,'Calculations(1)'!T$2:T$815)</f>
        <v>15990250</v>
      </c>
      <c r="S29" s="1">
        <f t="shared" si="0"/>
        <v>82193116</v>
      </c>
    </row>
    <row r="30" spans="1:19" x14ac:dyDescent="0.25">
      <c r="A30" t="s">
        <v>25</v>
      </c>
      <c r="B30" s="6">
        <f>SUMIF('Calculations(1)'!$A$2:$A$815,$A30,'Calculations(1)'!D$2:D$815)</f>
        <v>0</v>
      </c>
      <c r="C30" s="6">
        <f>SUMIF('Calculations(1)'!$A$2:$A$815,$A30,'Calculations(1)'!E$2:E$815)</f>
        <v>0</v>
      </c>
      <c r="D30" s="6">
        <f>SUMIF('Calculations(1)'!$A$2:$A$815,$A30,'Calculations(1)'!F$2:F$815)</f>
        <v>0</v>
      </c>
      <c r="E30" s="6">
        <f>SUMIF('Calculations(1)'!$A$2:$A$815,$A30,'Calculations(1)'!G$2:G$815)</f>
        <v>25262500</v>
      </c>
      <c r="F30" s="6">
        <f>SUMIF('Calculations(1)'!$A$2:$A$815,$A30,'Calculations(1)'!H$2:H$815)</f>
        <v>0</v>
      </c>
      <c r="G30" s="6">
        <f>SUMIF('Calculations(1)'!$A$2:$A$815,$A30,'Calculations(1)'!I$2:I$815)</f>
        <v>0</v>
      </c>
      <c r="H30" s="6">
        <f>SUMIF('Calculations(1)'!$A$2:$A$815,$A30,'Calculations(1)'!J$2:J$815)</f>
        <v>0</v>
      </c>
      <c r="I30" s="6">
        <f>SUMIF('Calculations(1)'!$A$2:$A$815,$A30,'Calculations(1)'!K$2:K$815)</f>
        <v>0</v>
      </c>
      <c r="J30" s="6">
        <f>SUMIF('Calculations(1)'!$A$2:$A$815,$A30,'Calculations(1)'!L$2:L$815)</f>
        <v>0</v>
      </c>
      <c r="K30" s="6">
        <f>SUMIF('Calculations(1)'!$A$2:$A$815,$A30,'Calculations(1)'!M$2:M$815)</f>
        <v>0</v>
      </c>
      <c r="L30" s="6">
        <f>SUMIF('Calculations(1)'!$A$2:$A$815,$A30,'Calculations(1)'!N$2:N$815)</f>
        <v>0</v>
      </c>
      <c r="M30" s="6">
        <f>SUMIF('Calculations(1)'!$A$2:$A$815,$A30,'Calculations(1)'!O$2:O$815)</f>
        <v>0</v>
      </c>
      <c r="N30" s="6">
        <f>SUMIF('Calculations(1)'!$A$2:$A$815,$A30,'Calculations(1)'!P$2:P$815)</f>
        <v>6625000</v>
      </c>
      <c r="O30" s="6">
        <f>SUMIF('Calculations(1)'!$A$2:$A$815,$A30,'Calculations(1)'!Q$2:Q$815)</f>
        <v>0</v>
      </c>
      <c r="P30" s="6">
        <f>SUMIF('Calculations(1)'!$A$2:$A$815,$A30,'Calculations(1)'!R$2:R$815)</f>
        <v>0</v>
      </c>
      <c r="Q30" s="6">
        <f>SUMIF('Calculations(1)'!$A$2:$A$815,$A30,'Calculations(1)'!S$2:S$815)</f>
        <v>15501667</v>
      </c>
      <c r="R30" s="6">
        <f>SUMIF('Calculations(1)'!$A$2:$A$815,$A30,'Calculations(1)'!T$2:T$815)</f>
        <v>34625000</v>
      </c>
      <c r="S30" s="1">
        <f t="shared" si="0"/>
        <v>82014167</v>
      </c>
    </row>
    <row r="31" spans="1:19" x14ac:dyDescent="0.25">
      <c r="A31" t="s">
        <v>50</v>
      </c>
      <c r="B31" s="6">
        <f>SUMIF('Calculations(1)'!$A$2:$A$815,$A31,'Calculations(1)'!D$2:D$815)</f>
        <v>0</v>
      </c>
      <c r="C31" s="6">
        <f>SUMIF('Calculations(1)'!$A$2:$A$815,$A31,'Calculations(1)'!E$2:E$815)</f>
        <v>0</v>
      </c>
      <c r="D31" s="6">
        <f>SUMIF('Calculations(1)'!$A$2:$A$815,$A31,'Calculations(1)'!F$2:F$815)</f>
        <v>0</v>
      </c>
      <c r="E31" s="6">
        <f>SUMIF('Calculations(1)'!$A$2:$A$815,$A31,'Calculations(1)'!G$2:G$815)</f>
        <v>43225000</v>
      </c>
      <c r="F31" s="6">
        <f>SUMIF('Calculations(1)'!$A$2:$A$815,$A31,'Calculations(1)'!H$2:H$815)</f>
        <v>0</v>
      </c>
      <c r="G31" s="6">
        <f>SUMIF('Calculations(1)'!$A$2:$A$815,$A31,'Calculations(1)'!I$2:I$815)</f>
        <v>0</v>
      </c>
      <c r="H31" s="6">
        <f>SUMIF('Calculations(1)'!$A$2:$A$815,$A31,'Calculations(1)'!J$2:J$815)</f>
        <v>0</v>
      </c>
      <c r="I31" s="6">
        <f>SUMIF('Calculations(1)'!$A$2:$A$815,$A31,'Calculations(1)'!K$2:K$815)</f>
        <v>0</v>
      </c>
      <c r="J31" s="6">
        <f>SUMIF('Calculations(1)'!$A$2:$A$815,$A31,'Calculations(1)'!L$2:L$815)</f>
        <v>0</v>
      </c>
      <c r="K31" s="6">
        <f>SUMIF('Calculations(1)'!$A$2:$A$815,$A31,'Calculations(1)'!M$2:M$815)</f>
        <v>0</v>
      </c>
      <c r="L31" s="6">
        <f>SUMIF('Calculations(1)'!$A$2:$A$815,$A31,'Calculations(1)'!N$2:N$815)</f>
        <v>0</v>
      </c>
      <c r="M31" s="6">
        <f>SUMIF('Calculations(1)'!$A$2:$A$815,$A31,'Calculations(1)'!O$2:O$815)</f>
        <v>0</v>
      </c>
      <c r="N31" s="6">
        <f>SUMIF('Calculations(1)'!$A$2:$A$815,$A31,'Calculations(1)'!P$2:P$815)</f>
        <v>0</v>
      </c>
      <c r="O31" s="6">
        <f>SUMIF('Calculations(1)'!$A$2:$A$815,$A31,'Calculations(1)'!Q$2:Q$815)</f>
        <v>0</v>
      </c>
      <c r="P31" s="6">
        <f>SUMIF('Calculations(1)'!$A$2:$A$815,$A31,'Calculations(1)'!R$2:R$815)</f>
        <v>0</v>
      </c>
      <c r="Q31" s="6">
        <f>SUMIF('Calculations(1)'!$A$2:$A$815,$A31,'Calculations(1)'!S$2:S$815)</f>
        <v>10900000</v>
      </c>
      <c r="R31" s="6">
        <f>SUMIF('Calculations(1)'!$A$2:$A$815,$A31,'Calculations(1)'!T$2:T$815)</f>
        <v>22250000</v>
      </c>
      <c r="S31" s="1">
        <f t="shared" si="0"/>
        <v>76375000</v>
      </c>
    </row>
    <row r="32" spans="1:19" x14ac:dyDescent="0.25">
      <c r="A32" t="s">
        <v>46</v>
      </c>
      <c r="B32" s="6">
        <f>SUMIF('Calculations(1)'!$A$2:$A$815,$A32,'Calculations(1)'!D$2:D$815)</f>
        <v>0</v>
      </c>
      <c r="C32" s="6">
        <f>SUMIF('Calculations(1)'!$A$2:$A$815,$A32,'Calculations(1)'!E$2:E$815)</f>
        <v>0</v>
      </c>
      <c r="D32" s="6">
        <f>SUMIF('Calculations(1)'!$A$2:$A$815,$A32,'Calculations(1)'!F$2:F$815)</f>
        <v>0</v>
      </c>
      <c r="E32" s="6">
        <f>SUMIF('Calculations(1)'!$A$2:$A$815,$A32,'Calculations(1)'!G$2:G$815)</f>
        <v>29506667</v>
      </c>
      <c r="F32" s="6">
        <f>SUMIF('Calculations(1)'!$A$2:$A$815,$A32,'Calculations(1)'!H$2:H$815)</f>
        <v>0</v>
      </c>
      <c r="G32" s="6">
        <f>SUMIF('Calculations(1)'!$A$2:$A$815,$A32,'Calculations(1)'!I$2:I$815)</f>
        <v>900000</v>
      </c>
      <c r="H32" s="6">
        <f>SUMIF('Calculations(1)'!$A$2:$A$815,$A32,'Calculations(1)'!J$2:J$815)</f>
        <v>0</v>
      </c>
      <c r="I32" s="6">
        <f>SUMIF('Calculations(1)'!$A$2:$A$815,$A32,'Calculations(1)'!K$2:K$815)</f>
        <v>6000000</v>
      </c>
      <c r="J32" s="6">
        <f>SUMIF('Calculations(1)'!$A$2:$A$815,$A32,'Calculations(1)'!L$2:L$815)</f>
        <v>0</v>
      </c>
      <c r="K32" s="6">
        <f>SUMIF('Calculations(1)'!$A$2:$A$815,$A32,'Calculations(1)'!M$2:M$815)</f>
        <v>0</v>
      </c>
      <c r="L32" s="6">
        <f>SUMIF('Calculations(1)'!$A$2:$A$815,$A32,'Calculations(1)'!N$2:N$815)</f>
        <v>0</v>
      </c>
      <c r="M32" s="6">
        <f>SUMIF('Calculations(1)'!$A$2:$A$815,$A32,'Calculations(1)'!O$2:O$815)</f>
        <v>0</v>
      </c>
      <c r="N32" s="6">
        <f>SUMIF('Calculations(1)'!$A$2:$A$815,$A32,'Calculations(1)'!P$2:P$815)</f>
        <v>0</v>
      </c>
      <c r="O32" s="6">
        <f>SUMIF('Calculations(1)'!$A$2:$A$815,$A32,'Calculations(1)'!Q$2:Q$815)</f>
        <v>0</v>
      </c>
      <c r="P32" s="6">
        <f>SUMIF('Calculations(1)'!$A$2:$A$815,$A32,'Calculations(1)'!R$2:R$815)</f>
        <v>0</v>
      </c>
      <c r="Q32" s="6">
        <f>SUMIF('Calculations(1)'!$A$2:$A$815,$A32,'Calculations(1)'!S$2:S$815)</f>
        <v>750000</v>
      </c>
      <c r="R32" s="6">
        <f>SUMIF('Calculations(1)'!$A$2:$A$815,$A32,'Calculations(1)'!T$2:T$815)</f>
        <v>41326190</v>
      </c>
      <c r="S32" s="1">
        <f t="shared" si="0"/>
        <v>78482857</v>
      </c>
    </row>
    <row r="33" spans="1:19" x14ac:dyDescent="0.25">
      <c r="A33" t="s">
        <v>52</v>
      </c>
      <c r="B33" s="6">
        <f>SUMIF('Calculations(1)'!$A$2:$A$815,$A33,'Calculations(1)'!D$2:D$815)</f>
        <v>0</v>
      </c>
      <c r="C33" s="6">
        <f>SUMIF('Calculations(1)'!$A$2:$A$815,$A33,'Calculations(1)'!E$2:E$815)</f>
        <v>0</v>
      </c>
      <c r="D33" s="6">
        <f>SUMIF('Calculations(1)'!$A$2:$A$815,$A33,'Calculations(1)'!F$2:F$815)</f>
        <v>0</v>
      </c>
      <c r="E33" s="6">
        <f>SUMIF('Calculations(1)'!$A$2:$A$815,$A33,'Calculations(1)'!G$2:G$815)</f>
        <v>11729999</v>
      </c>
      <c r="F33" s="6">
        <f>SUMIF('Calculations(1)'!$A$2:$A$815,$A33,'Calculations(1)'!H$2:H$815)</f>
        <v>0</v>
      </c>
      <c r="G33" s="6">
        <f>SUMIF('Calculations(1)'!$A$2:$A$815,$A33,'Calculations(1)'!I$2:I$815)</f>
        <v>0</v>
      </c>
      <c r="H33" s="6">
        <f>SUMIF('Calculations(1)'!$A$2:$A$815,$A33,'Calculations(1)'!J$2:J$815)</f>
        <v>0</v>
      </c>
      <c r="I33" s="6">
        <f>SUMIF('Calculations(1)'!$A$2:$A$815,$A33,'Calculations(1)'!K$2:K$815)</f>
        <v>3500000</v>
      </c>
      <c r="J33" s="6">
        <f>SUMIF('Calculations(1)'!$A$2:$A$815,$A33,'Calculations(1)'!L$2:L$815)</f>
        <v>0</v>
      </c>
      <c r="K33" s="6">
        <f>SUMIF('Calculations(1)'!$A$2:$A$815,$A33,'Calculations(1)'!M$2:M$815)</f>
        <v>0</v>
      </c>
      <c r="L33" s="6">
        <f>SUMIF('Calculations(1)'!$A$2:$A$815,$A33,'Calculations(1)'!N$2:N$815)</f>
        <v>0</v>
      </c>
      <c r="M33" s="6">
        <f>SUMIF('Calculations(1)'!$A$2:$A$815,$A33,'Calculations(1)'!O$2:O$815)</f>
        <v>0</v>
      </c>
      <c r="N33" s="6">
        <f>SUMIF('Calculations(1)'!$A$2:$A$815,$A33,'Calculations(1)'!P$2:P$815)</f>
        <v>22400000</v>
      </c>
      <c r="O33" s="6">
        <f>SUMIF('Calculations(1)'!$A$2:$A$815,$A33,'Calculations(1)'!Q$2:Q$815)</f>
        <v>791667</v>
      </c>
      <c r="P33" s="6">
        <f>SUMIF('Calculations(1)'!$A$2:$A$815,$A33,'Calculations(1)'!R$2:R$815)</f>
        <v>0</v>
      </c>
      <c r="Q33" s="6">
        <f>SUMIF('Calculations(1)'!$A$2:$A$815,$A33,'Calculations(1)'!S$2:S$815)</f>
        <v>13450000</v>
      </c>
      <c r="R33" s="6">
        <f>SUMIF('Calculations(1)'!$A$2:$A$815,$A33,'Calculations(1)'!T$2:T$815)</f>
        <v>22300000</v>
      </c>
      <c r="S33" s="1">
        <f t="shared" si="0"/>
        <v>74171666</v>
      </c>
    </row>
    <row r="34" spans="1:19" x14ac:dyDescent="0.25">
      <c r="A34" t="s">
        <v>900</v>
      </c>
      <c r="B34" s="1">
        <f t="shared" ref="B34:S34" si="1">SUM(B2:B33)</f>
        <v>750000</v>
      </c>
      <c r="C34" s="1">
        <f t="shared" si="1"/>
        <v>2789167</v>
      </c>
      <c r="D34" s="1">
        <f t="shared" si="1"/>
        <v>3400000</v>
      </c>
      <c r="E34" s="1">
        <f t="shared" si="1"/>
        <v>990036223</v>
      </c>
      <c r="F34" s="1">
        <f t="shared" si="1"/>
        <v>41089834</v>
      </c>
      <c r="G34" s="1">
        <f t="shared" si="1"/>
        <v>82316667</v>
      </c>
      <c r="H34" s="1">
        <f t="shared" si="1"/>
        <v>20363333</v>
      </c>
      <c r="I34" s="1">
        <f t="shared" si="1"/>
        <v>19400000</v>
      </c>
      <c r="J34" s="1">
        <f t="shared" si="1"/>
        <v>129451666</v>
      </c>
      <c r="K34" s="1">
        <f t="shared" si="1"/>
        <v>2525000</v>
      </c>
      <c r="L34" s="1">
        <f t="shared" si="1"/>
        <v>7600000</v>
      </c>
      <c r="M34" s="1">
        <f t="shared" si="1"/>
        <v>6000000</v>
      </c>
      <c r="N34" s="1">
        <f t="shared" si="1"/>
        <v>177034524</v>
      </c>
      <c r="O34" s="1">
        <f t="shared" si="1"/>
        <v>11609167</v>
      </c>
      <c r="P34" s="1">
        <f t="shared" si="1"/>
        <v>10000000</v>
      </c>
      <c r="Q34" s="1">
        <f t="shared" si="1"/>
        <v>254860000</v>
      </c>
      <c r="R34" s="1">
        <f t="shared" si="1"/>
        <v>698342552</v>
      </c>
      <c r="S34" s="1">
        <f t="shared" si="1"/>
        <v>2457568133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75279-E750-417B-9BB7-59F4498F3653}">
  <sheetPr>
    <pageSetUpPr fitToPage="1"/>
  </sheetPr>
  <dimension ref="A1:R36"/>
  <sheetViews>
    <sheetView workbookViewId="0"/>
  </sheetViews>
  <sheetFormatPr defaultRowHeight="15" x14ac:dyDescent="0.25"/>
  <sheetData>
    <row r="1" spans="1:18" x14ac:dyDescent="0.25">
      <c r="A1" s="8" t="s">
        <v>34</v>
      </c>
      <c r="B1" s="9">
        <f>'Calculations(2)'!E17/'Calculations(2)'!$S17</f>
        <v>0.7520605376430276</v>
      </c>
      <c r="C1" s="9">
        <f>'Calculations(2)'!R17/'Calculations(2)'!$S17</f>
        <v>0.1546950562137778</v>
      </c>
      <c r="D1" s="9">
        <f>'Calculations(2)'!Q17/'Calculations(2)'!$S17</f>
        <v>0</v>
      </c>
      <c r="E1" s="9">
        <f>'Calculations(2)'!N17/'Calculations(2)'!$S17</f>
        <v>5.5502622704282481E-2</v>
      </c>
      <c r="F1" s="9">
        <f>'Calculations(2)'!J17/'Calculations(2)'!$S17</f>
        <v>3.7741783438912088E-2</v>
      </c>
      <c r="G1" s="9">
        <f>'Calculations(2)'!G17/'Calculations(2)'!$S17</f>
        <v>0</v>
      </c>
      <c r="H1" s="9">
        <f>'Calculations(2)'!F17/'Calculations(2)'!$S17</f>
        <v>0</v>
      </c>
      <c r="I1" s="9">
        <f>'Calculations(2)'!H17/'Calculations(2)'!$S17</f>
        <v>0</v>
      </c>
      <c r="J1" s="9">
        <f>'Calculations(2)'!I17/'Calculations(2)'!$S17</f>
        <v>0</v>
      </c>
      <c r="K1" s="9">
        <f>'Calculations(2)'!O17/'Calculations(2)'!$S17</f>
        <v>0</v>
      </c>
      <c r="L1" s="9">
        <f>'Calculations(2)'!P17/'Calculations(2)'!$S17</f>
        <v>0</v>
      </c>
      <c r="M1" s="9">
        <f>'Calculations(2)'!L17/'Calculations(2)'!$S17</f>
        <v>0</v>
      </c>
      <c r="N1" s="9">
        <f>'Calculations(2)'!M17/'Calculations(2)'!$S17</f>
        <v>0</v>
      </c>
      <c r="O1" s="9">
        <f>'Calculations(2)'!D17/'Calculations(2)'!$S17</f>
        <v>0</v>
      </c>
      <c r="P1" s="9">
        <f>'Calculations(2)'!C17/'Calculations(2)'!$S17</f>
        <v>0</v>
      </c>
      <c r="Q1" s="9">
        <f>'Calculations(2)'!K17/'Calculations(2)'!$S17</f>
        <v>0</v>
      </c>
      <c r="R1" s="9">
        <f>'Calculations(2)'!B17/'Calculations(2)'!$S17</f>
        <v>0</v>
      </c>
    </row>
    <row r="2" spans="1:18" x14ac:dyDescent="0.25">
      <c r="A2" s="23" t="s">
        <v>3</v>
      </c>
      <c r="B2" s="24">
        <f>'Calculations(2)'!E13/'Calculations(2)'!$S13</f>
        <v>0.71047627229667898</v>
      </c>
      <c r="C2" s="24">
        <f>'Calculations(2)'!R13/'Calculations(2)'!$S13</f>
        <v>0.11788562461843197</v>
      </c>
      <c r="D2" s="24">
        <f>'Calculations(2)'!Q13/'Calculations(2)'!$S13</f>
        <v>2.664508884831494E-2</v>
      </c>
      <c r="E2" s="24">
        <f>'Calculations(2)'!N13/'Calculations(2)'!$S13</f>
        <v>0</v>
      </c>
      <c r="F2" s="24">
        <f>'Calculations(2)'!J13/'Calculations(2)'!$S13</f>
        <v>3.7824264583454108E-2</v>
      </c>
      <c r="G2" s="24">
        <f>'Calculations(2)'!G13/'Calculations(2)'!$S13</f>
        <v>0</v>
      </c>
      <c r="H2" s="24">
        <f>'Calculations(2)'!F13/'Calculations(2)'!$S13</f>
        <v>0</v>
      </c>
      <c r="I2" s="24">
        <f>'Calculations(2)'!H13/'Calculations(2)'!$S13</f>
        <v>0.10716874965311997</v>
      </c>
      <c r="J2" s="24">
        <f>'Calculations(2)'!I13/'Calculations(2)'!$S13</f>
        <v>0</v>
      </c>
      <c r="K2" s="24">
        <f>'Calculations(2)'!O13/'Calculations(2)'!$S13</f>
        <v>0</v>
      </c>
      <c r="L2" s="24">
        <f>'Calculations(2)'!P13/'Calculations(2)'!$S13</f>
        <v>0</v>
      </c>
      <c r="M2" s="24">
        <f>'Calculations(2)'!L13/'Calculations(2)'!$S13</f>
        <v>0</v>
      </c>
      <c r="N2" s="24">
        <f>'Calculations(2)'!M13/'Calculations(2)'!$S13</f>
        <v>0</v>
      </c>
      <c r="O2" s="24">
        <f>'Calculations(2)'!D13/'Calculations(2)'!$S13</f>
        <v>0</v>
      </c>
      <c r="P2" s="24">
        <f>'Calculations(2)'!C13/'Calculations(2)'!$S13</f>
        <v>0</v>
      </c>
      <c r="Q2" s="24">
        <f>'Calculations(2)'!K13/'Calculations(2)'!$S13</f>
        <v>0</v>
      </c>
      <c r="R2" s="24">
        <f>'Calculations(2)'!B13/'Calculations(2)'!$S13</f>
        <v>0</v>
      </c>
    </row>
    <row r="3" spans="1:18" x14ac:dyDescent="0.25">
      <c r="A3" s="8" t="s">
        <v>130</v>
      </c>
      <c r="B3" s="9">
        <f>'Calculations(2)'!E29/'Calculations(2)'!$S29</f>
        <v>0.60151631190135191</v>
      </c>
      <c r="C3" s="9">
        <f>'Calculations(2)'!R29/'Calculations(2)'!$S29</f>
        <v>0.19454488134991743</v>
      </c>
      <c r="D3" s="9">
        <f>'Calculations(2)'!Q29/'Calculations(2)'!$S29</f>
        <v>0.16378945896150232</v>
      </c>
      <c r="E3" s="9">
        <f>'Calculations(2)'!N29/'Calculations(2)'!$S29</f>
        <v>2.1899644247579078E-2</v>
      </c>
      <c r="F3" s="9">
        <f>'Calculations(2)'!J29/'Calculations(2)'!$S29</f>
        <v>0</v>
      </c>
      <c r="G3" s="9">
        <f>'Calculations(2)'!G29/'Calculations(2)'!$S29</f>
        <v>1.8249703539649234E-2</v>
      </c>
      <c r="H3" s="9">
        <f>'Calculations(2)'!F29/'Calculations(2)'!$S29</f>
        <v>0</v>
      </c>
      <c r="I3" s="9">
        <f>'Calculations(2)'!H29/'Calculations(2)'!$S29</f>
        <v>0</v>
      </c>
      <c r="J3" s="9">
        <f>'Calculations(2)'!I29/'Calculations(2)'!$S29</f>
        <v>0</v>
      </c>
      <c r="K3" s="9">
        <f>'Calculations(2)'!O29/'Calculations(2)'!$S29</f>
        <v>0</v>
      </c>
      <c r="L3" s="9">
        <f>'Calculations(2)'!P29/'Calculations(2)'!$S29</f>
        <v>0</v>
      </c>
      <c r="M3" s="9">
        <f>'Calculations(2)'!L29/'Calculations(2)'!$S29</f>
        <v>0</v>
      </c>
      <c r="N3" s="9">
        <f>'Calculations(2)'!M29/'Calculations(2)'!$S29</f>
        <v>0</v>
      </c>
      <c r="O3" s="9">
        <f>'Calculations(2)'!D29/'Calculations(2)'!$S29</f>
        <v>0</v>
      </c>
      <c r="P3" s="9">
        <f>'Calculations(2)'!C29/'Calculations(2)'!$S29</f>
        <v>0</v>
      </c>
      <c r="Q3" s="9">
        <f>'Calculations(2)'!K29/'Calculations(2)'!$S29</f>
        <v>0</v>
      </c>
      <c r="R3" s="9">
        <f>'Calculations(2)'!B29/'Calculations(2)'!$S29</f>
        <v>0</v>
      </c>
    </row>
    <row r="4" spans="1:18" x14ac:dyDescent="0.25">
      <c r="A4" s="23" t="s">
        <v>56</v>
      </c>
      <c r="B4" s="24">
        <f>'Calculations(2)'!E25/'Calculations(2)'!$S25</f>
        <v>0.58345438208936218</v>
      </c>
      <c r="C4" s="24">
        <f>'Calculations(2)'!R25/'Calculations(2)'!$S25</f>
        <v>0.10597008904777371</v>
      </c>
      <c r="D4" s="24">
        <f>'Calculations(2)'!Q25/'Calculations(2)'!$S25</f>
        <v>0.18106676089831014</v>
      </c>
      <c r="E4" s="24">
        <f>'Calculations(2)'!N25/'Calculations(2)'!$S25</f>
        <v>0</v>
      </c>
      <c r="F4" s="24">
        <f>'Calculations(2)'!J25/'Calculations(2)'!$S25</f>
        <v>4.787527915277353E-2</v>
      </c>
      <c r="G4" s="24">
        <f>'Calculations(2)'!G25/'Calculations(2)'!$S25</f>
        <v>9.2067844524564482E-3</v>
      </c>
      <c r="H4" s="24">
        <f>'Calculations(2)'!F25/'Calculations(2)'!$S25</f>
        <v>0</v>
      </c>
      <c r="I4" s="24">
        <f>'Calculations(2)'!H25/'Calculations(2)'!$S25</f>
        <v>7.2426704359324051E-2</v>
      </c>
      <c r="J4" s="24">
        <f>'Calculations(2)'!I25/'Calculations(2)'!$S25</f>
        <v>0</v>
      </c>
      <c r="K4" s="24">
        <f>'Calculations(2)'!O25/'Calculations(2)'!$S25</f>
        <v>0</v>
      </c>
      <c r="L4" s="24">
        <f>'Calculations(2)'!P25/'Calculations(2)'!$S25</f>
        <v>0</v>
      </c>
      <c r="M4" s="24">
        <f>'Calculations(2)'!L25/'Calculations(2)'!$S25</f>
        <v>0</v>
      </c>
      <c r="N4" s="24">
        <f>'Calculations(2)'!M25/'Calculations(2)'!$S25</f>
        <v>0</v>
      </c>
      <c r="O4" s="24">
        <f>'Calculations(2)'!D25/'Calculations(2)'!$S25</f>
        <v>0</v>
      </c>
      <c r="P4" s="24">
        <f>'Calculations(2)'!C25/'Calculations(2)'!$S25</f>
        <v>0</v>
      </c>
      <c r="Q4" s="24">
        <f>'Calculations(2)'!K25/'Calculations(2)'!$S25</f>
        <v>0</v>
      </c>
      <c r="R4" s="24">
        <f>'Calculations(2)'!B25/'Calculations(2)'!$S25</f>
        <v>0</v>
      </c>
    </row>
    <row r="5" spans="1:18" x14ac:dyDescent="0.25">
      <c r="A5" s="8" t="s">
        <v>50</v>
      </c>
      <c r="B5" s="9">
        <f>'Calculations(2)'!E31/'Calculations(2)'!$S31</f>
        <v>0.56595744680851068</v>
      </c>
      <c r="C5" s="9">
        <f>'Calculations(2)'!R31/'Calculations(2)'!$S31</f>
        <v>0.29132569558101473</v>
      </c>
      <c r="D5" s="9">
        <f>'Calculations(2)'!Q31/'Calculations(2)'!$S31</f>
        <v>0.14271685761047465</v>
      </c>
      <c r="E5" s="9">
        <f>'Calculations(2)'!N31/'Calculations(2)'!$S31</f>
        <v>0</v>
      </c>
      <c r="F5" s="9">
        <f>'Calculations(2)'!J31/'Calculations(2)'!$S31</f>
        <v>0</v>
      </c>
      <c r="G5" s="9">
        <f>'Calculations(2)'!G31/'Calculations(2)'!$S31</f>
        <v>0</v>
      </c>
      <c r="H5" s="9">
        <f>'Calculations(2)'!F31/'Calculations(2)'!$S31</f>
        <v>0</v>
      </c>
      <c r="I5" s="9">
        <f>'Calculations(2)'!H31/'Calculations(2)'!$S31</f>
        <v>0</v>
      </c>
      <c r="J5" s="9">
        <f>'Calculations(2)'!I31/'Calculations(2)'!$S31</f>
        <v>0</v>
      </c>
      <c r="K5" s="9">
        <f>'Calculations(2)'!O31/'Calculations(2)'!$S31</f>
        <v>0</v>
      </c>
      <c r="L5" s="9">
        <f>'Calculations(2)'!P31/'Calculations(2)'!$S31</f>
        <v>0</v>
      </c>
      <c r="M5" s="9">
        <f>'Calculations(2)'!L31/'Calculations(2)'!$S31</f>
        <v>0</v>
      </c>
      <c r="N5" s="9">
        <f>'Calculations(2)'!M31/'Calculations(2)'!$S31</f>
        <v>0</v>
      </c>
      <c r="O5" s="9">
        <f>'Calculations(2)'!D31/'Calculations(2)'!$S31</f>
        <v>0</v>
      </c>
      <c r="P5" s="9">
        <f>'Calculations(2)'!C31/'Calculations(2)'!$S31</f>
        <v>0</v>
      </c>
      <c r="Q5" s="9">
        <f>'Calculations(2)'!K31/'Calculations(2)'!$S31</f>
        <v>0</v>
      </c>
      <c r="R5" s="9">
        <f>'Calculations(2)'!B31/'Calculations(2)'!$S31</f>
        <v>0</v>
      </c>
    </row>
    <row r="6" spans="1:18" x14ac:dyDescent="0.25">
      <c r="A6" s="23" t="s">
        <v>11</v>
      </c>
      <c r="B6" s="24">
        <f>'Calculations(2)'!E20/'Calculations(2)'!$S20</f>
        <v>0.55498243689227245</v>
      </c>
      <c r="C6" s="24">
        <f>'Calculations(2)'!R20/'Calculations(2)'!$S20</f>
        <v>0.29340581969605406</v>
      </c>
      <c r="D6" s="24">
        <f>'Calculations(2)'!Q20/'Calculations(2)'!$S20</f>
        <v>1.1475200762810146E-2</v>
      </c>
      <c r="E6" s="24">
        <f>'Calculations(2)'!N20/'Calculations(2)'!$S20</f>
        <v>0.12518400832156523</v>
      </c>
      <c r="F6" s="24">
        <f>'Calculations(2)'!J20/'Calculations(2)'!$S20</f>
        <v>1.1475200762810146E-2</v>
      </c>
      <c r="G6" s="24">
        <f>'Calculations(2)'!G20/'Calculations(2)'!$S20</f>
        <v>0</v>
      </c>
      <c r="H6" s="24">
        <f>'Calculations(2)'!F20/'Calculations(2)'!$S20</f>
        <v>0</v>
      </c>
      <c r="I6" s="24">
        <f>'Calculations(2)'!H20/'Calculations(2)'!$S20</f>
        <v>0</v>
      </c>
      <c r="J6" s="24">
        <f>'Calculations(2)'!I20/'Calculations(2)'!$S20</f>
        <v>0</v>
      </c>
      <c r="K6" s="24">
        <f>'Calculations(2)'!O20/'Calculations(2)'!$S20</f>
        <v>3.477333564487923E-3</v>
      </c>
      <c r="L6" s="24">
        <f>'Calculations(2)'!P20/'Calculations(2)'!$S20</f>
        <v>0</v>
      </c>
      <c r="M6" s="24">
        <f>'Calculations(2)'!L20/'Calculations(2)'!$S20</f>
        <v>0</v>
      </c>
      <c r="N6" s="24">
        <f>'Calculations(2)'!M20/'Calculations(2)'!$S20</f>
        <v>0</v>
      </c>
      <c r="O6" s="24">
        <f>'Calculations(2)'!D20/'Calculations(2)'!$S20</f>
        <v>0</v>
      </c>
      <c r="P6" s="24">
        <f>'Calculations(2)'!C20/'Calculations(2)'!$S20</f>
        <v>0</v>
      </c>
      <c r="Q6" s="24">
        <f>'Calculations(2)'!K20/'Calculations(2)'!$S20</f>
        <v>0</v>
      </c>
      <c r="R6" s="24">
        <f>'Calculations(2)'!B20/'Calculations(2)'!$S20</f>
        <v>0</v>
      </c>
    </row>
    <row r="7" spans="1:18" x14ac:dyDescent="0.25">
      <c r="A7" s="8" t="s">
        <v>72</v>
      </c>
      <c r="B7" s="9">
        <f>'Calculations(2)'!E14/'Calculations(2)'!$S14</f>
        <v>0.5261905744864035</v>
      </c>
      <c r="C7" s="9">
        <f>'Calculations(2)'!R14/'Calculations(2)'!$S14</f>
        <v>4.4995655219531999E-2</v>
      </c>
      <c r="D7" s="9">
        <f>'Calculations(2)'!Q14/'Calculations(2)'!$S14</f>
        <v>0.11942985130183416</v>
      </c>
      <c r="E7" s="9">
        <f>'Calculations(2)'!N14/'Calculations(2)'!$S14</f>
        <v>0.12412594543319173</v>
      </c>
      <c r="F7" s="9">
        <f>'Calculations(2)'!J14/'Calculations(2)'!$S14</f>
        <v>0.15422648720074073</v>
      </c>
      <c r="G7" s="9">
        <f>'Calculations(2)'!G14/'Calculations(2)'!$S14</f>
        <v>3.1031486358297933E-2</v>
      </c>
      <c r="H7" s="9">
        <f>'Calculations(2)'!F14/'Calculations(2)'!$S14</f>
        <v>0</v>
      </c>
      <c r="I7" s="9">
        <f>'Calculations(2)'!H14/'Calculations(2)'!$S14</f>
        <v>0</v>
      </c>
      <c r="J7" s="9">
        <f>'Calculations(2)'!I14/'Calculations(2)'!$S14</f>
        <v>0</v>
      </c>
      <c r="K7" s="9">
        <f>'Calculations(2)'!O14/'Calculations(2)'!$S14</f>
        <v>0</v>
      </c>
      <c r="L7" s="9">
        <f>'Calculations(2)'!P14/'Calculations(2)'!$S14</f>
        <v>0</v>
      </c>
      <c r="M7" s="9">
        <f>'Calculations(2)'!L14/'Calculations(2)'!$S14</f>
        <v>0</v>
      </c>
      <c r="N7" s="9">
        <f>'Calculations(2)'!M14/'Calculations(2)'!$S14</f>
        <v>0</v>
      </c>
      <c r="O7" s="9">
        <f>'Calculations(2)'!D14/'Calculations(2)'!$S14</f>
        <v>0</v>
      </c>
      <c r="P7" s="9">
        <f>'Calculations(2)'!C14/'Calculations(2)'!$S14</f>
        <v>0</v>
      </c>
      <c r="Q7" s="9">
        <f>'Calculations(2)'!K14/'Calculations(2)'!$S14</f>
        <v>0</v>
      </c>
      <c r="R7" s="9">
        <f>'Calculations(2)'!B14/'Calculations(2)'!$S14</f>
        <v>0</v>
      </c>
    </row>
    <row r="8" spans="1:18" x14ac:dyDescent="0.25">
      <c r="A8" s="23" t="s">
        <v>29</v>
      </c>
      <c r="B8" s="24">
        <f>'Calculations(2)'!E28/'Calculations(2)'!$S28</f>
        <v>0.46696970772840324</v>
      </c>
      <c r="C8" s="24">
        <f>'Calculations(2)'!R28/'Calculations(2)'!$S28</f>
        <v>8.0932853053473808E-2</v>
      </c>
      <c r="D8" s="24">
        <f>'Calculations(2)'!Q28/'Calculations(2)'!$S28</f>
        <v>9.338406121554671E-2</v>
      </c>
      <c r="E8" s="24">
        <f>'Calculations(2)'!N28/'Calculations(2)'!$S28</f>
        <v>0.31187311872620677</v>
      </c>
      <c r="F8" s="24">
        <f>'Calculations(2)'!J28/'Calculations(2)'!$S28</f>
        <v>0</v>
      </c>
      <c r="G8" s="24">
        <f>'Calculations(2)'!G28/'Calculations(2)'!$S28</f>
        <v>0</v>
      </c>
      <c r="H8" s="24">
        <f>'Calculations(2)'!F28/'Calculations(2)'!$S28</f>
        <v>0</v>
      </c>
      <c r="I8" s="24">
        <f>'Calculations(2)'!H28/'Calculations(2)'!$S28</f>
        <v>0</v>
      </c>
      <c r="J8" s="24">
        <f>'Calculations(2)'!I28/'Calculations(2)'!$S28</f>
        <v>0</v>
      </c>
      <c r="K8" s="24">
        <f>'Calculations(2)'!O28/'Calculations(2)'!$S28</f>
        <v>3.4981965788680985E-2</v>
      </c>
      <c r="L8" s="24">
        <f>'Calculations(2)'!P28/'Calculations(2)'!$S28</f>
        <v>0</v>
      </c>
      <c r="M8" s="24">
        <f>'Calculations(2)'!L28/'Calculations(2)'!$S28</f>
        <v>0</v>
      </c>
      <c r="N8" s="24">
        <f>'Calculations(2)'!M28/'Calculations(2)'!$S28</f>
        <v>0</v>
      </c>
      <c r="O8" s="24">
        <f>'Calculations(2)'!D28/'Calculations(2)'!$S28</f>
        <v>0</v>
      </c>
      <c r="P8" s="24">
        <f>'Calculations(2)'!C28/'Calculations(2)'!$S28</f>
        <v>0</v>
      </c>
      <c r="Q8" s="24">
        <f>'Calculations(2)'!K28/'Calculations(2)'!$S28</f>
        <v>1.185829348768847E-2</v>
      </c>
      <c r="R8" s="24">
        <f>'Calculations(2)'!B28/'Calculations(2)'!$S28</f>
        <v>0</v>
      </c>
    </row>
    <row r="9" spans="1:18" x14ac:dyDescent="0.25">
      <c r="A9" s="8" t="s">
        <v>22</v>
      </c>
      <c r="B9" s="9">
        <f>'Calculations(2)'!E27/'Calculations(2)'!$S27</f>
        <v>0.45143965388631957</v>
      </c>
      <c r="C9" s="9">
        <f>'Calculations(2)'!R27/'Calculations(2)'!$S27</f>
        <v>0.2894226465761599</v>
      </c>
      <c r="D9" s="9">
        <f>'Calculations(2)'!Q27/'Calculations(2)'!$S27</f>
        <v>9.1004028047143078E-3</v>
      </c>
      <c r="E9" s="9">
        <f>'Calculations(2)'!N27/'Calculations(2)'!$S27</f>
        <v>0.19453975831717141</v>
      </c>
      <c r="F9" s="9">
        <f>'Calculations(2)'!J27/'Calculations(2)'!$S27</f>
        <v>2.2676413546173356E-2</v>
      </c>
      <c r="G9" s="9">
        <f>'Calculations(2)'!G27/'Calculations(2)'!$S27</f>
        <v>8.9512158734894823E-3</v>
      </c>
      <c r="H9" s="9">
        <f>'Calculations(2)'!F27/'Calculations(2)'!$S27</f>
        <v>0</v>
      </c>
      <c r="I9" s="9">
        <f>'Calculations(2)'!H27/'Calculations(2)'!$S27</f>
        <v>1.4918693122482471E-2</v>
      </c>
      <c r="J9" s="9">
        <f>'Calculations(2)'!I27/'Calculations(2)'!$S27</f>
        <v>0</v>
      </c>
      <c r="K9" s="9">
        <f>'Calculations(2)'!O27/'Calculations(2)'!$S27</f>
        <v>0</v>
      </c>
      <c r="L9" s="9">
        <f>'Calculations(2)'!P27/'Calculations(2)'!$S27</f>
        <v>0</v>
      </c>
      <c r="M9" s="9">
        <f>'Calculations(2)'!L27/'Calculations(2)'!$S27</f>
        <v>0</v>
      </c>
      <c r="N9" s="9">
        <f>'Calculations(2)'!M27/'Calculations(2)'!$S27</f>
        <v>0</v>
      </c>
      <c r="O9" s="9">
        <f>'Calculations(2)'!D27/'Calculations(2)'!$S27</f>
        <v>0</v>
      </c>
      <c r="P9" s="9">
        <f>'Calculations(2)'!C27/'Calculations(2)'!$S27</f>
        <v>0</v>
      </c>
      <c r="Q9" s="9">
        <f>'Calculations(2)'!K27/'Calculations(2)'!$S27</f>
        <v>0</v>
      </c>
      <c r="R9" s="9">
        <f>'Calculations(2)'!B27/'Calculations(2)'!$S27</f>
        <v>8.9512158734894823E-3</v>
      </c>
    </row>
    <row r="10" spans="1:18" x14ac:dyDescent="0.25">
      <c r="A10" s="23" t="s">
        <v>7</v>
      </c>
      <c r="B10" s="24">
        <f>'Calculations(2)'!E16/'Calculations(2)'!$S16</f>
        <v>0.4403281327287451</v>
      </c>
      <c r="C10" s="24">
        <f>'Calculations(2)'!R16/'Calculations(2)'!$S16</f>
        <v>0.15470613173365083</v>
      </c>
      <c r="D10" s="24">
        <f>'Calculations(2)'!Q16/'Calculations(2)'!$S16</f>
        <v>0.15575605212984772</v>
      </c>
      <c r="E10" s="24">
        <f>'Calculations(2)'!N16/'Calculations(2)'!$S16</f>
        <v>0.15575605212984772</v>
      </c>
      <c r="F10" s="24">
        <f>'Calculations(2)'!J16/'Calculations(2)'!$S16</f>
        <v>0</v>
      </c>
      <c r="G10" s="24">
        <f>'Calculations(2)'!G16/'Calculations(2)'!$S16</f>
        <v>1.0383736808656514E-2</v>
      </c>
      <c r="H10" s="24">
        <f>'Calculations(2)'!F16/'Calculations(2)'!$S16</f>
        <v>0</v>
      </c>
      <c r="I10" s="24">
        <f>'Calculations(2)'!H16/'Calculations(2)'!$S16</f>
        <v>0</v>
      </c>
      <c r="J10" s="24">
        <f>'Calculations(2)'!I16/'Calculations(2)'!$S16</f>
        <v>0</v>
      </c>
      <c r="K10" s="24">
        <f>'Calculations(2)'!O16/'Calculations(2)'!$S16</f>
        <v>0</v>
      </c>
      <c r="L10" s="24">
        <f>'Calculations(2)'!P16/'Calculations(2)'!$S16</f>
        <v>0</v>
      </c>
      <c r="M10" s="24">
        <f>'Calculations(2)'!L16/'Calculations(2)'!$S16</f>
        <v>0</v>
      </c>
      <c r="N10" s="24">
        <f>'Calculations(2)'!M16/'Calculations(2)'!$S16</f>
        <v>8.3069894469252115E-2</v>
      </c>
      <c r="O10" s="24">
        <f>'Calculations(2)'!D16/'Calculations(2)'!$S16</f>
        <v>0</v>
      </c>
      <c r="P10" s="24">
        <f>'Calculations(2)'!C16/'Calculations(2)'!$S16</f>
        <v>0</v>
      </c>
      <c r="Q10" s="24">
        <f>'Calculations(2)'!K16/'Calculations(2)'!$S16</f>
        <v>0</v>
      </c>
      <c r="R10" s="24">
        <f>'Calculations(2)'!B16/'Calculations(2)'!$S16</f>
        <v>0</v>
      </c>
    </row>
    <row r="11" spans="1:18" x14ac:dyDescent="0.25">
      <c r="A11" s="8" t="s">
        <v>92</v>
      </c>
      <c r="B11" s="9">
        <f>'Calculations(2)'!E23/'Calculations(2)'!$S23</f>
        <v>0.4221586195662857</v>
      </c>
      <c r="C11" s="9">
        <f>'Calculations(2)'!R23/'Calculations(2)'!$S23</f>
        <v>0.4315051248044936</v>
      </c>
      <c r="D11" s="9">
        <f>'Calculations(2)'!Q23/'Calculations(2)'!$S23</f>
        <v>0</v>
      </c>
      <c r="E11" s="9">
        <f>'Calculations(2)'!N23/'Calculations(2)'!$S23</f>
        <v>7.7320526457709565E-2</v>
      </c>
      <c r="F11" s="9">
        <f>'Calculations(2)'!J23/'Calculations(2)'!$S23</f>
        <v>6.9015729171511137E-2</v>
      </c>
      <c r="G11" s="9">
        <f>'Calculations(2)'!G23/'Calculations(2)'!$S23</f>
        <v>0</v>
      </c>
      <c r="H11" s="9">
        <f>'Calculations(2)'!F23/'Calculations(2)'!$S23</f>
        <v>0</v>
      </c>
      <c r="I11" s="9">
        <f>'Calculations(2)'!H23/'Calculations(2)'!$S23</f>
        <v>0</v>
      </c>
      <c r="J11" s="9">
        <f>'Calculations(2)'!I23/'Calculations(2)'!$S23</f>
        <v>0</v>
      </c>
      <c r="K11" s="9">
        <f>'Calculations(2)'!O23/'Calculations(2)'!$S23</f>
        <v>0</v>
      </c>
      <c r="L11" s="9">
        <f>'Calculations(2)'!P23/'Calculations(2)'!$S23</f>
        <v>0</v>
      </c>
      <c r="M11" s="9">
        <f>'Calculations(2)'!L23/'Calculations(2)'!$S23</f>
        <v>0</v>
      </c>
      <c r="N11" s="9">
        <f>'Calculations(2)'!M23/'Calculations(2)'!$S23</f>
        <v>0</v>
      </c>
      <c r="O11" s="9">
        <f>'Calculations(2)'!D23/'Calculations(2)'!$S23</f>
        <v>0</v>
      </c>
      <c r="P11" s="9">
        <f>'Calculations(2)'!C23/'Calculations(2)'!$S23</f>
        <v>0</v>
      </c>
      <c r="Q11" s="9">
        <f>'Calculations(2)'!K23/'Calculations(2)'!$S23</f>
        <v>0</v>
      </c>
      <c r="R11" s="9">
        <f>'Calculations(2)'!B23/'Calculations(2)'!$S23</f>
        <v>0</v>
      </c>
    </row>
    <row r="12" spans="1:18" x14ac:dyDescent="0.25">
      <c r="A12" s="23" t="s">
        <v>17</v>
      </c>
      <c r="B12" s="24">
        <f>'Calculations(2)'!E9/'Calculations(2)'!$S9</f>
        <v>0.41295144860431277</v>
      </c>
      <c r="C12" s="24">
        <f>'Calculations(2)'!R9/'Calculations(2)'!$S9</f>
        <v>0.13956872602196058</v>
      </c>
      <c r="D12" s="24">
        <f>'Calculations(2)'!Q9/'Calculations(2)'!$S9</f>
        <v>0.10252678925783834</v>
      </c>
      <c r="E12" s="24">
        <f>'Calculations(2)'!N9/'Calculations(2)'!$S9</f>
        <v>8.1029236671517402E-2</v>
      </c>
      <c r="F12" s="24">
        <f>'Calculations(2)'!J9/'Calculations(2)'!$S9</f>
        <v>0.18190236803810028</v>
      </c>
      <c r="G12" s="24">
        <f>'Calculations(2)'!G9/'Calculations(2)'!$S9</f>
        <v>3.7041936764122235E-2</v>
      </c>
      <c r="H12" s="24">
        <f>'Calculations(2)'!F9/'Calculations(2)'!$S9</f>
        <v>0</v>
      </c>
      <c r="I12" s="24">
        <f>'Calculations(2)'!H9/'Calculations(2)'!$S9</f>
        <v>0</v>
      </c>
      <c r="J12" s="24">
        <f>'Calculations(2)'!I9/'Calculations(2)'!$S9</f>
        <v>0</v>
      </c>
      <c r="K12" s="24">
        <f>'Calculations(2)'!O9/'Calculations(2)'!$S9</f>
        <v>0</v>
      </c>
      <c r="L12" s="24">
        <f>'Calculations(2)'!P9/'Calculations(2)'!$S9</f>
        <v>0</v>
      </c>
      <c r="M12" s="24">
        <f>'Calculations(2)'!L9/'Calculations(2)'!$S9</f>
        <v>0</v>
      </c>
      <c r="N12" s="24">
        <f>'Calculations(2)'!M9/'Calculations(2)'!$S9</f>
        <v>0</v>
      </c>
      <c r="O12" s="24">
        <f>'Calculations(2)'!D9/'Calculations(2)'!$S9</f>
        <v>4.4979494642148433E-2</v>
      </c>
      <c r="P12" s="24">
        <f>'Calculations(2)'!C9/'Calculations(2)'!$S9</f>
        <v>0</v>
      </c>
      <c r="Q12" s="24">
        <f>'Calculations(2)'!K9/'Calculations(2)'!$S9</f>
        <v>0</v>
      </c>
      <c r="R12" s="24">
        <f>'Calculations(2)'!B9/'Calculations(2)'!$S9</f>
        <v>0</v>
      </c>
    </row>
    <row r="13" spans="1:18" x14ac:dyDescent="0.25">
      <c r="A13" s="8" t="s">
        <v>20</v>
      </c>
      <c r="B13" s="9">
        <f>'Calculations(2)'!E10/'Calculations(2)'!$S10</f>
        <v>0.41281618887015176</v>
      </c>
      <c r="C13" s="9">
        <f>'Calculations(2)'!R10/'Calculations(2)'!$S10</f>
        <v>0.19190556492411467</v>
      </c>
      <c r="D13" s="9">
        <f>'Calculations(2)'!Q10/'Calculations(2)'!$S10</f>
        <v>0.31365935919055649</v>
      </c>
      <c r="E13" s="9">
        <f>'Calculations(2)'!N10/'Calculations(2)'!$S10</f>
        <v>5.0590219224283306E-2</v>
      </c>
      <c r="F13" s="9">
        <f>'Calculations(2)'!J10/'Calculations(2)'!$S10</f>
        <v>2.0910623946037099E-2</v>
      </c>
      <c r="G13" s="9">
        <f>'Calculations(2)'!G10/'Calculations(2)'!$S10</f>
        <v>1.0118043844856661E-2</v>
      </c>
      <c r="H13" s="9">
        <f>'Calculations(2)'!F10/'Calculations(2)'!$S10</f>
        <v>0</v>
      </c>
      <c r="I13" s="9">
        <f>'Calculations(2)'!H10/'Calculations(2)'!$S10</f>
        <v>0</v>
      </c>
      <c r="J13" s="9">
        <f>'Calculations(2)'!I10/'Calculations(2)'!$S10</f>
        <v>0</v>
      </c>
      <c r="K13" s="9">
        <f>'Calculations(2)'!O10/'Calculations(2)'!$S10</f>
        <v>0</v>
      </c>
      <c r="L13" s="9">
        <f>'Calculations(2)'!P10/'Calculations(2)'!$S10</f>
        <v>0</v>
      </c>
      <c r="M13" s="9">
        <f>'Calculations(2)'!L10/'Calculations(2)'!$S10</f>
        <v>0</v>
      </c>
      <c r="N13" s="9">
        <f>'Calculations(2)'!M10/'Calculations(2)'!$S10</f>
        <v>0</v>
      </c>
      <c r="O13" s="9">
        <f>'Calculations(2)'!D10/'Calculations(2)'!$S10</f>
        <v>0</v>
      </c>
      <c r="P13" s="9">
        <f>'Calculations(2)'!C10/'Calculations(2)'!$S10</f>
        <v>0</v>
      </c>
      <c r="Q13" s="9">
        <f>'Calculations(2)'!K10/'Calculations(2)'!$S10</f>
        <v>0</v>
      </c>
      <c r="R13" s="9">
        <f>'Calculations(2)'!B10/'Calculations(2)'!$S10</f>
        <v>0</v>
      </c>
    </row>
    <row r="14" spans="1:18" x14ac:dyDescent="0.25">
      <c r="A14" s="23" t="s">
        <v>152</v>
      </c>
      <c r="B14" s="24">
        <f>'Calculations(2)'!E3/'Calculations(2)'!$S3</f>
        <v>0.41253040248384937</v>
      </c>
      <c r="C14" s="24">
        <f>'Calculations(2)'!R3/'Calculations(2)'!$S3</f>
        <v>0.49589852609316321</v>
      </c>
      <c r="D14" s="24">
        <f>'Calculations(2)'!Q3/'Calculations(2)'!$S3</f>
        <v>0</v>
      </c>
      <c r="E14" s="24">
        <f>'Calculations(2)'!N3/'Calculations(2)'!$S3</f>
        <v>0</v>
      </c>
      <c r="F14" s="24">
        <f>'Calculations(2)'!J3/'Calculations(2)'!$S3</f>
        <v>0</v>
      </c>
      <c r="G14" s="24">
        <f>'Calculations(2)'!G3/'Calculations(2)'!$S3</f>
        <v>4.7818167566054746E-2</v>
      </c>
      <c r="H14" s="24">
        <f>'Calculations(2)'!F3/'Calculations(2)'!$S3</f>
        <v>1.5559189424326995E-2</v>
      </c>
      <c r="I14" s="24">
        <f>'Calculations(2)'!H3/'Calculations(2)'!$S3</f>
        <v>0</v>
      </c>
      <c r="J14" s="24">
        <f>'Calculations(2)'!I3/'Calculations(2)'!$S3</f>
        <v>0</v>
      </c>
      <c r="K14" s="24">
        <f>'Calculations(2)'!O3/'Calculations(2)'!$S3</f>
        <v>1.4345450269816424E-2</v>
      </c>
      <c r="L14" s="24">
        <f>'Calculations(2)'!P3/'Calculations(2)'!$S3</f>
        <v>0</v>
      </c>
      <c r="M14" s="24">
        <f>'Calculations(2)'!L3/'Calculations(2)'!$S3</f>
        <v>0</v>
      </c>
      <c r="N14" s="24">
        <f>'Calculations(2)'!M3/'Calculations(2)'!$S3</f>
        <v>0</v>
      </c>
      <c r="O14" s="24">
        <f>'Calculations(2)'!D3/'Calculations(2)'!$S3</f>
        <v>0</v>
      </c>
      <c r="P14" s="24">
        <f>'Calculations(2)'!C3/'Calculations(2)'!$S3</f>
        <v>1.3848264162789257E-2</v>
      </c>
      <c r="Q14" s="24">
        <f>'Calculations(2)'!K3/'Calculations(2)'!$S3</f>
        <v>0</v>
      </c>
      <c r="R14" s="24">
        <f>'Calculations(2)'!B3/'Calculations(2)'!$S3</f>
        <v>0</v>
      </c>
    </row>
    <row r="15" spans="1:18" x14ac:dyDescent="0.25">
      <c r="A15" s="8" t="s">
        <v>13</v>
      </c>
      <c r="B15" s="9">
        <f>'Calculations(2)'!E26/'Calculations(2)'!$S26</f>
        <v>0.40493498950926671</v>
      </c>
      <c r="C15" s="9">
        <f>'Calculations(2)'!R26/'Calculations(2)'!$S26</f>
        <v>0.15846746365981845</v>
      </c>
      <c r="D15" s="9">
        <f>'Calculations(2)'!Q26/'Calculations(2)'!$S26</f>
        <v>0.15285372500105987</v>
      </c>
      <c r="E15" s="9">
        <f>'Calculations(2)'!N26/'Calculations(2)'!$S26</f>
        <v>2.7295308035903548E-2</v>
      </c>
      <c r="F15" s="9">
        <f>'Calculations(2)'!J26/'Calculations(2)'!$S26</f>
        <v>5.5691523189880805E-2</v>
      </c>
      <c r="G15" s="9">
        <f>'Calculations(2)'!G26/'Calculations(2)'!$S26</f>
        <v>0.11341200488917925</v>
      </c>
      <c r="H15" s="9">
        <f>'Calculations(2)'!F26/'Calculations(2)'!$S26</f>
        <v>6.5508739286168516E-2</v>
      </c>
      <c r="I15" s="9">
        <f>'Calculations(2)'!H26/'Calculations(2)'!$S26</f>
        <v>2.1836246428722839E-2</v>
      </c>
      <c r="J15" s="9">
        <f>'Calculations(2)'!I26/'Calculations(2)'!$S26</f>
        <v>0</v>
      </c>
      <c r="K15" s="9">
        <f>'Calculations(2)'!O26/'Calculations(2)'!$S26</f>
        <v>0</v>
      </c>
      <c r="L15" s="9">
        <f>'Calculations(2)'!P26/'Calculations(2)'!$S26</f>
        <v>0</v>
      </c>
      <c r="M15" s="9">
        <f>'Calculations(2)'!L26/'Calculations(2)'!$S26</f>
        <v>0</v>
      </c>
      <c r="N15" s="9">
        <f>'Calculations(2)'!M26/'Calculations(2)'!$S26</f>
        <v>0</v>
      </c>
      <c r="O15" s="9">
        <f>'Calculations(2)'!D26/'Calculations(2)'!$S26</f>
        <v>0</v>
      </c>
      <c r="P15" s="9">
        <f>'Calculations(2)'!C26/'Calculations(2)'!$S26</f>
        <v>0</v>
      </c>
      <c r="Q15" s="9">
        <f>'Calculations(2)'!K26/'Calculations(2)'!$S26</f>
        <v>0</v>
      </c>
      <c r="R15" s="9">
        <f>'Calculations(2)'!B26/'Calculations(2)'!$S26</f>
        <v>0</v>
      </c>
    </row>
    <row r="16" spans="1:18" x14ac:dyDescent="0.25">
      <c r="A16" s="23" t="s">
        <v>59</v>
      </c>
      <c r="B16" s="24">
        <f>'Calculations(2)'!E24/'Calculations(2)'!$S24</f>
        <v>0.39796445668725411</v>
      </c>
      <c r="C16" s="24">
        <f>'Calculations(2)'!R24/'Calculations(2)'!$S24</f>
        <v>0.34081317005021233</v>
      </c>
      <c r="D16" s="24">
        <f>'Calculations(2)'!Q24/'Calculations(2)'!$S24</f>
        <v>0.10802101850774101</v>
      </c>
      <c r="E16" s="24">
        <f>'Calculations(2)'!N24/'Calculations(2)'!$S24</f>
        <v>7.3010020625330824E-2</v>
      </c>
      <c r="F16" s="24">
        <f>'Calculations(2)'!J24/'Calculations(2)'!$S24</f>
        <v>3.8300338688698136E-2</v>
      </c>
      <c r="G16" s="24">
        <f>'Calculations(2)'!G24/'Calculations(2)'!$S24</f>
        <v>4.1890995440763586E-2</v>
      </c>
      <c r="H16" s="24">
        <f>'Calculations(2)'!F24/'Calculations(2)'!$S24</f>
        <v>0</v>
      </c>
      <c r="I16" s="24">
        <f>'Calculations(2)'!H24/'Calculations(2)'!$S24</f>
        <v>0</v>
      </c>
      <c r="J16" s="24">
        <f>'Calculations(2)'!I24/'Calculations(2)'!$S24</f>
        <v>0</v>
      </c>
      <c r="K16" s="24">
        <f>'Calculations(2)'!O24/'Calculations(2)'!$S24</f>
        <v>0</v>
      </c>
      <c r="L16" s="24">
        <f>'Calculations(2)'!P24/'Calculations(2)'!$S24</f>
        <v>0</v>
      </c>
      <c r="M16" s="24">
        <f>'Calculations(2)'!L24/'Calculations(2)'!$S24</f>
        <v>0</v>
      </c>
      <c r="N16" s="24">
        <f>'Calculations(2)'!M24/'Calculations(2)'!$S24</f>
        <v>0</v>
      </c>
      <c r="O16" s="24">
        <f>'Calculations(2)'!D24/'Calculations(2)'!$S24</f>
        <v>0</v>
      </c>
      <c r="P16" s="24">
        <f>'Calculations(2)'!C24/'Calculations(2)'!$S24</f>
        <v>0</v>
      </c>
      <c r="Q16" s="24">
        <f>'Calculations(2)'!K24/'Calculations(2)'!$S24</f>
        <v>0</v>
      </c>
      <c r="R16" s="24">
        <f>'Calculations(2)'!B24/'Calculations(2)'!$S24</f>
        <v>0</v>
      </c>
    </row>
    <row r="17" spans="1:18" x14ac:dyDescent="0.25">
      <c r="A17" s="8" t="s">
        <v>36</v>
      </c>
      <c r="B17" s="9">
        <f>'Calculations(2)'!E11/'Calculations(2)'!$S11</f>
        <v>0.39408042108978869</v>
      </c>
      <c r="C17" s="9">
        <f>'Calculations(2)'!R11/'Calculations(2)'!$S11</f>
        <v>0.1975905305733692</v>
      </c>
      <c r="D17" s="9">
        <f>'Calculations(2)'!Q11/'Calculations(2)'!$S11</f>
        <v>2.2862406943005047E-2</v>
      </c>
      <c r="E17" s="9">
        <f>'Calculations(2)'!N11/'Calculations(2)'!$S11</f>
        <v>4.1633268530433053E-2</v>
      </c>
      <c r="F17" s="9">
        <f>'Calculations(2)'!J11/'Calculations(2)'!$S11</f>
        <v>0.28640817489039289</v>
      </c>
      <c r="G17" s="9">
        <f>'Calculations(2)'!G11/'Calculations(2)'!$S11</f>
        <v>4.6657973353071522E-2</v>
      </c>
      <c r="H17" s="9">
        <f>'Calculations(2)'!F11/'Calculations(2)'!$S11</f>
        <v>0</v>
      </c>
      <c r="I17" s="9">
        <f>'Calculations(2)'!H11/'Calculations(2)'!$S11</f>
        <v>0</v>
      </c>
      <c r="J17" s="9">
        <f>'Calculations(2)'!I11/'Calculations(2)'!$S11</f>
        <v>0</v>
      </c>
      <c r="K17" s="9">
        <f>'Calculations(2)'!O11/'Calculations(2)'!$S11</f>
        <v>1.0767224619939583E-2</v>
      </c>
      <c r="L17" s="9">
        <f>'Calculations(2)'!P11/'Calculations(2)'!$S11</f>
        <v>0</v>
      </c>
      <c r="M17" s="9">
        <f>'Calculations(2)'!L11/'Calculations(2)'!$S11</f>
        <v>0</v>
      </c>
      <c r="N17" s="9">
        <f>'Calculations(2)'!M11/'Calculations(2)'!$S11</f>
        <v>0</v>
      </c>
      <c r="O17" s="9">
        <f>'Calculations(2)'!D11/'Calculations(2)'!$S11</f>
        <v>0</v>
      </c>
      <c r="P17" s="9">
        <f>'Calculations(2)'!C11/'Calculations(2)'!$S11</f>
        <v>0</v>
      </c>
      <c r="Q17" s="9">
        <f>'Calculations(2)'!K11/'Calculations(2)'!$S11</f>
        <v>0</v>
      </c>
      <c r="R17" s="9">
        <f>'Calculations(2)'!B11/'Calculations(2)'!$S11</f>
        <v>0</v>
      </c>
    </row>
    <row r="18" spans="1:18" x14ac:dyDescent="0.25">
      <c r="A18" s="23" t="s">
        <v>15</v>
      </c>
      <c r="B18" s="24">
        <f>'Calculations(2)'!E22/'Calculations(2)'!$S22</f>
        <v>0.38299303249375649</v>
      </c>
      <c r="C18" s="24">
        <f>'Calculations(2)'!R22/'Calculations(2)'!$S22</f>
        <v>0.45403879632407712</v>
      </c>
      <c r="D18" s="24">
        <f>'Calculations(2)'!Q22/'Calculations(2)'!$S22</f>
        <v>4.9924603863245723E-2</v>
      </c>
      <c r="E18" s="24">
        <f>'Calculations(2)'!N22/'Calculations(2)'!$S22</f>
        <v>9.9849207726491446E-2</v>
      </c>
      <c r="F18" s="24">
        <f>'Calculations(2)'!J22/'Calculations(2)'!$S22</f>
        <v>0</v>
      </c>
      <c r="G18" s="24">
        <f>'Calculations(2)'!G22/'Calculations(2)'!$S22</f>
        <v>0</v>
      </c>
      <c r="H18" s="24">
        <f>'Calculations(2)'!F22/'Calculations(2)'!$S22</f>
        <v>0</v>
      </c>
      <c r="I18" s="24">
        <f>'Calculations(2)'!H22/'Calculations(2)'!$S22</f>
        <v>1.3194359592429228E-2</v>
      </c>
      <c r="J18" s="24">
        <f>'Calculations(2)'!I22/'Calculations(2)'!$S22</f>
        <v>0</v>
      </c>
      <c r="K18" s="24">
        <f>'Calculations(2)'!O22/'Calculations(2)'!$S22</f>
        <v>0</v>
      </c>
      <c r="L18" s="24">
        <f>'Calculations(2)'!P22/'Calculations(2)'!$S22</f>
        <v>0</v>
      </c>
      <c r="M18" s="24">
        <f>'Calculations(2)'!L22/'Calculations(2)'!$S22</f>
        <v>0</v>
      </c>
      <c r="N18" s="24">
        <f>'Calculations(2)'!M22/'Calculations(2)'!$S22</f>
        <v>0</v>
      </c>
      <c r="O18" s="24">
        <f>'Calculations(2)'!D22/'Calculations(2)'!$S22</f>
        <v>0</v>
      </c>
      <c r="P18" s="24">
        <f>'Calculations(2)'!C22/'Calculations(2)'!$S22</f>
        <v>0</v>
      </c>
      <c r="Q18" s="24">
        <f>'Calculations(2)'!K22/'Calculations(2)'!$S22</f>
        <v>0</v>
      </c>
      <c r="R18" s="24">
        <f>'Calculations(2)'!B22/'Calculations(2)'!$S22</f>
        <v>0</v>
      </c>
    </row>
    <row r="19" spans="1:18" x14ac:dyDescent="0.25">
      <c r="A19" s="8" t="s">
        <v>46</v>
      </c>
      <c r="B19" s="9">
        <f>'Calculations(2)'!E32/'Calculations(2)'!$S32</f>
        <v>0.37596321194066623</v>
      </c>
      <c r="C19" s="9">
        <f>'Calculations(2)'!R32/'Calculations(2)'!$S32</f>
        <v>0.52656327228250621</v>
      </c>
      <c r="D19" s="9">
        <f>'Calculations(2)'!Q32/'Calculations(2)'!$S32</f>
        <v>9.5562270369438772E-3</v>
      </c>
      <c r="E19" s="9">
        <f>'Calculations(2)'!N32/'Calculations(2)'!$S32</f>
        <v>0</v>
      </c>
      <c r="F19" s="9">
        <f>'Calculations(2)'!J32/'Calculations(2)'!$S32</f>
        <v>0</v>
      </c>
      <c r="G19" s="9">
        <f>'Calculations(2)'!G32/'Calculations(2)'!$S32</f>
        <v>1.1467472444332652E-2</v>
      </c>
      <c r="H19" s="9">
        <f>'Calculations(2)'!F32/'Calculations(2)'!$S32</f>
        <v>0</v>
      </c>
      <c r="I19" s="9">
        <f>'Calculations(2)'!H32/'Calculations(2)'!$S32</f>
        <v>0</v>
      </c>
      <c r="J19" s="9">
        <f>'Calculations(2)'!I32/'Calculations(2)'!$S32</f>
        <v>7.6449816295551018E-2</v>
      </c>
      <c r="K19" s="9">
        <f>'Calculations(2)'!O32/'Calculations(2)'!$S32</f>
        <v>0</v>
      </c>
      <c r="L19" s="9">
        <f>'Calculations(2)'!P32/'Calculations(2)'!$S32</f>
        <v>0</v>
      </c>
      <c r="M19" s="9">
        <f>'Calculations(2)'!L32/'Calculations(2)'!$S32</f>
        <v>0</v>
      </c>
      <c r="N19" s="9">
        <f>'Calculations(2)'!M32/'Calculations(2)'!$S32</f>
        <v>0</v>
      </c>
      <c r="O19" s="9">
        <f>'Calculations(2)'!D32/'Calculations(2)'!$S32</f>
        <v>0</v>
      </c>
      <c r="P19" s="9">
        <f>'Calculations(2)'!C32/'Calculations(2)'!$S32</f>
        <v>0</v>
      </c>
      <c r="Q19" s="9">
        <f>'Calculations(2)'!K32/'Calculations(2)'!$S32</f>
        <v>0</v>
      </c>
      <c r="R19" s="9">
        <f>'Calculations(2)'!B32/'Calculations(2)'!$S32</f>
        <v>0</v>
      </c>
    </row>
    <row r="20" spans="1:18" x14ac:dyDescent="0.25">
      <c r="A20" s="23" t="s">
        <v>172</v>
      </c>
      <c r="B20" s="24">
        <f>'Calculations(2)'!E8/'Calculations(2)'!$S8</f>
        <v>0.36710118589085811</v>
      </c>
      <c r="C20" s="24">
        <f>'Calculations(2)'!R8/'Calculations(2)'!$S8</f>
        <v>0.5470614297262989</v>
      </c>
      <c r="D20" s="24">
        <f>'Calculations(2)'!Q8/'Calculations(2)'!$S8</f>
        <v>0</v>
      </c>
      <c r="E20" s="24">
        <f>'Calculations(2)'!N8/'Calculations(2)'!$S8</f>
        <v>0</v>
      </c>
      <c r="F20" s="24">
        <f>'Calculations(2)'!J8/'Calculations(2)'!$S8</f>
        <v>1.3256738900825182E-2</v>
      </c>
      <c r="G20" s="24">
        <f>'Calculations(2)'!G8/'Calculations(2)'!$S8</f>
        <v>5.0375607823135694E-2</v>
      </c>
      <c r="H20" s="24">
        <f>'Calculations(2)'!F8/'Calculations(2)'!$S8</f>
        <v>9.9425541756188868E-3</v>
      </c>
      <c r="I20" s="24">
        <f>'Calculations(2)'!H8/'Calculations(2)'!$S8</f>
        <v>1.2262483483263295E-2</v>
      </c>
      <c r="J20" s="24">
        <f>'Calculations(2)'!I8/'Calculations(2)'!$S8</f>
        <v>0</v>
      </c>
      <c r="K20" s="24">
        <f>'Calculations(2)'!O8/'Calculations(2)'!$S8</f>
        <v>0</v>
      </c>
      <c r="L20" s="24">
        <f>'Calculations(2)'!P8/'Calculations(2)'!$S8</f>
        <v>0</v>
      </c>
      <c r="M20" s="24">
        <f>'Calculations(2)'!L8/'Calculations(2)'!$S8</f>
        <v>0</v>
      </c>
      <c r="N20" s="24">
        <f>'Calculations(2)'!M8/'Calculations(2)'!$S8</f>
        <v>0</v>
      </c>
      <c r="O20" s="24">
        <f>'Calculations(2)'!D8/'Calculations(2)'!$S8</f>
        <v>0</v>
      </c>
      <c r="P20" s="24">
        <f>'Calculations(2)'!C8/'Calculations(2)'!$S8</f>
        <v>0</v>
      </c>
      <c r="Q20" s="24">
        <f>'Calculations(2)'!K8/'Calculations(2)'!$S8</f>
        <v>0</v>
      </c>
      <c r="R20" s="24">
        <f>'Calculations(2)'!B8/'Calculations(2)'!$S8</f>
        <v>0</v>
      </c>
    </row>
    <row r="21" spans="1:18" x14ac:dyDescent="0.25">
      <c r="A21" s="8" t="s">
        <v>32</v>
      </c>
      <c r="B21" s="9">
        <f>'Calculations(2)'!E19/'Calculations(2)'!$S19</f>
        <v>0.36482855301628292</v>
      </c>
      <c r="C21" s="9">
        <f>'Calculations(2)'!R19/'Calculations(2)'!$S19</f>
        <v>0.187274317857721</v>
      </c>
      <c r="D21" s="9">
        <f>'Calculations(2)'!Q19/'Calculations(2)'!$S19</f>
        <v>6.302628691445919E-2</v>
      </c>
      <c r="E21" s="9">
        <f>'Calculations(2)'!N19/'Calculations(2)'!$S19</f>
        <v>0</v>
      </c>
      <c r="F21" s="9">
        <f>'Calculations(2)'!J19/'Calculations(2)'!$S19</f>
        <v>2.6911466936247311E-2</v>
      </c>
      <c r="G21" s="9">
        <f>'Calculations(2)'!G19/'Calculations(2)'!$S19</f>
        <v>0.13861248723327382</v>
      </c>
      <c r="H21" s="9">
        <f>'Calculations(2)'!F19/'Calculations(2)'!$S19</f>
        <v>0.12349782772113492</v>
      </c>
      <c r="I21" s="9">
        <f>'Calculations(2)'!H19/'Calculations(2)'!$S19</f>
        <v>0</v>
      </c>
      <c r="J21" s="9">
        <f>'Calculations(2)'!I19/'Calculations(2)'!$S19</f>
        <v>0</v>
      </c>
      <c r="K21" s="9">
        <f>'Calculations(2)'!O19/'Calculations(2)'!$S19</f>
        <v>6.6357041760609803E-2</v>
      </c>
      <c r="L21" s="9">
        <f>'Calculations(2)'!P19/'Calculations(2)'!$S19</f>
        <v>0</v>
      </c>
      <c r="M21" s="9">
        <f>'Calculations(2)'!L19/'Calculations(2)'!$S19</f>
        <v>0</v>
      </c>
      <c r="N21" s="9">
        <f>'Calculations(2)'!M19/'Calculations(2)'!$S19</f>
        <v>0</v>
      </c>
      <c r="O21" s="9">
        <f>'Calculations(2)'!D19/'Calculations(2)'!$S19</f>
        <v>0</v>
      </c>
      <c r="P21" s="9">
        <f>'Calculations(2)'!C19/'Calculations(2)'!$S19</f>
        <v>2.9492018560271026E-2</v>
      </c>
      <c r="Q21" s="9">
        <f>'Calculations(2)'!K19/'Calculations(2)'!$S19</f>
        <v>0</v>
      </c>
      <c r="R21" s="9">
        <f>'Calculations(2)'!B19/'Calculations(2)'!$S19</f>
        <v>0</v>
      </c>
    </row>
    <row r="22" spans="1:18" x14ac:dyDescent="0.25">
      <c r="A22" s="23" t="s">
        <v>9</v>
      </c>
      <c r="B22" s="24">
        <f>'Calculations(2)'!E18/'Calculations(2)'!$S18</f>
        <v>0.348553633304094</v>
      </c>
      <c r="C22" s="24">
        <f>'Calculations(2)'!R18/'Calculations(2)'!$S18</f>
        <v>0.12738099280975748</v>
      </c>
      <c r="D22" s="24">
        <f>'Calculations(2)'!Q18/'Calculations(2)'!$S18</f>
        <v>0.1785149305409903</v>
      </c>
      <c r="E22" s="24">
        <f>'Calculations(2)'!N18/'Calculations(2)'!$S18</f>
        <v>2.0574602164046336E-2</v>
      </c>
      <c r="F22" s="24">
        <f>'Calculations(2)'!J18/'Calculations(2)'!$S18</f>
        <v>0.16692658843977007</v>
      </c>
      <c r="G22" s="24">
        <f>'Calculations(2)'!G18/'Calculations(2)'!$S18</f>
        <v>0</v>
      </c>
      <c r="H22" s="24">
        <f>'Calculations(2)'!F18/'Calculations(2)'!$S18</f>
        <v>0.15804925274134185</v>
      </c>
      <c r="I22" s="24">
        <f>'Calculations(2)'!H18/'Calculations(2)'!$S18</f>
        <v>0</v>
      </c>
      <c r="J22" s="24">
        <f>'Calculations(2)'!I18/'Calculations(2)'!$S18</f>
        <v>0</v>
      </c>
      <c r="K22" s="24">
        <f>'Calculations(2)'!O18/'Calculations(2)'!$S18</f>
        <v>0</v>
      </c>
      <c r="L22" s="24">
        <f>'Calculations(2)'!P18/'Calculations(2)'!$S18</f>
        <v>0</v>
      </c>
      <c r="M22" s="24">
        <f>'Calculations(2)'!L18/'Calculations(2)'!$S18</f>
        <v>0</v>
      </c>
      <c r="N22" s="24">
        <f>'Calculations(2)'!M18/'Calculations(2)'!$S18</f>
        <v>0</v>
      </c>
      <c r="O22" s="24">
        <f>'Calculations(2)'!D18/'Calculations(2)'!$S18</f>
        <v>0</v>
      </c>
      <c r="P22" s="24">
        <f>'Calculations(2)'!C18/'Calculations(2)'!$S18</f>
        <v>0</v>
      </c>
      <c r="Q22" s="24">
        <f>'Calculations(2)'!K18/'Calculations(2)'!$S18</f>
        <v>0</v>
      </c>
      <c r="R22" s="24">
        <f>'Calculations(2)'!B18/'Calculations(2)'!$S18</f>
        <v>0</v>
      </c>
    </row>
    <row r="23" spans="1:18" x14ac:dyDescent="0.25">
      <c r="A23" s="8" t="s">
        <v>80</v>
      </c>
      <c r="B23" s="9">
        <f>'Calculations(2)'!E5/'Calculations(2)'!$S5</f>
        <v>0.32588542904682671</v>
      </c>
      <c r="C23" s="9">
        <f>'Calculations(2)'!R5/'Calculations(2)'!$S5</f>
        <v>0.40266222961730447</v>
      </c>
      <c r="D23" s="9">
        <f>'Calculations(2)'!Q5/'Calculations(2)'!$S5</f>
        <v>0.12978369384359401</v>
      </c>
      <c r="E23" s="9">
        <f>'Calculations(2)'!N5/'Calculations(2)'!$S5</f>
        <v>5.2293796054195388E-2</v>
      </c>
      <c r="F23" s="9">
        <f>'Calculations(2)'!J5/'Calculations(2)'!$S5</f>
        <v>4.7539814594723083E-2</v>
      </c>
      <c r="G23" s="9">
        <f>'Calculations(2)'!G5/'Calculations(2)'!$S5</f>
        <v>0</v>
      </c>
      <c r="H23" s="9">
        <f>'Calculations(2)'!F5/'Calculations(2)'!$S5</f>
        <v>0</v>
      </c>
      <c r="I23" s="9">
        <f>'Calculations(2)'!H5/'Calculations(2)'!$S5</f>
        <v>0</v>
      </c>
      <c r="J23" s="9">
        <f>'Calculations(2)'!I5/'Calculations(2)'!$S5</f>
        <v>0</v>
      </c>
      <c r="K23" s="9">
        <f>'Calculations(2)'!O5/'Calculations(2)'!$S5</f>
        <v>0</v>
      </c>
      <c r="L23" s="9">
        <f>'Calculations(2)'!P5/'Calculations(2)'!$S5</f>
        <v>0</v>
      </c>
      <c r="M23" s="9">
        <f>'Calculations(2)'!L5/'Calculations(2)'!$S5</f>
        <v>4.1835036843356307E-2</v>
      </c>
      <c r="N23" s="9">
        <f>'Calculations(2)'!M5/'Calculations(2)'!$S5</f>
        <v>0</v>
      </c>
      <c r="O23" s="9">
        <f>'Calculations(2)'!D5/'Calculations(2)'!$S5</f>
        <v>0</v>
      </c>
      <c r="P23" s="9">
        <f>'Calculations(2)'!C5/'Calculations(2)'!$S5</f>
        <v>0</v>
      </c>
      <c r="Q23" s="9">
        <f>'Calculations(2)'!K5/'Calculations(2)'!$S5</f>
        <v>0</v>
      </c>
      <c r="R23" s="9">
        <f>'Calculations(2)'!B5/'Calculations(2)'!$S5</f>
        <v>0</v>
      </c>
    </row>
    <row r="24" spans="1:18" x14ac:dyDescent="0.25">
      <c r="A24" s="23" t="s">
        <v>54</v>
      </c>
      <c r="B24" s="24">
        <f>'Calculations(2)'!E2/'Calculations(2)'!$S2</f>
        <v>0.32379173734258726</v>
      </c>
      <c r="C24" s="24">
        <f>'Calculations(2)'!R2/'Calculations(2)'!$S2</f>
        <v>0.43027279506759053</v>
      </c>
      <c r="D24" s="24">
        <f>'Calculations(2)'!Q2/'Calculations(2)'!$S2</f>
        <v>0.22017054614220694</v>
      </c>
      <c r="E24" s="24">
        <f>'Calculations(2)'!N2/'Calculations(2)'!$S2</f>
        <v>0</v>
      </c>
      <c r="F24" s="24">
        <f>'Calculations(2)'!J2/'Calculations(2)'!$S2</f>
        <v>1.175287612858756E-2</v>
      </c>
      <c r="G24" s="24">
        <f>'Calculations(2)'!G2/'Calculations(2)'!$S2</f>
        <v>0</v>
      </c>
      <c r="H24" s="24">
        <f>'Calculations(2)'!F2/'Calculations(2)'!$S2</f>
        <v>1.401204531902767E-2</v>
      </c>
      <c r="I24" s="24">
        <f>'Calculations(2)'!H2/'Calculations(2)'!$S2</f>
        <v>0</v>
      </c>
      <c r="J24" s="24">
        <f>'Calculations(2)'!I2/'Calculations(2)'!$S2</f>
        <v>0</v>
      </c>
      <c r="K24" s="24">
        <f>'Calculations(2)'!O2/'Calculations(2)'!$S2</f>
        <v>0</v>
      </c>
      <c r="L24" s="24">
        <f>'Calculations(2)'!P2/'Calculations(2)'!$S2</f>
        <v>0</v>
      </c>
      <c r="M24" s="24">
        <f>'Calculations(2)'!L2/'Calculations(2)'!$S2</f>
        <v>0</v>
      </c>
      <c r="N24" s="24">
        <f>'Calculations(2)'!M2/'Calculations(2)'!$S2</f>
        <v>0</v>
      </c>
      <c r="O24" s="24">
        <f>'Calculations(2)'!D2/'Calculations(2)'!$S2</f>
        <v>0</v>
      </c>
      <c r="P24" s="24">
        <f>'Calculations(2)'!C2/'Calculations(2)'!$S2</f>
        <v>0</v>
      </c>
      <c r="Q24" s="24">
        <f>'Calculations(2)'!K2/'Calculations(2)'!$S2</f>
        <v>0</v>
      </c>
      <c r="R24" s="24">
        <f>'Calculations(2)'!B2/'Calculations(2)'!$S2</f>
        <v>0</v>
      </c>
    </row>
    <row r="25" spans="1:18" x14ac:dyDescent="0.25">
      <c r="A25" s="8" t="s">
        <v>99</v>
      </c>
      <c r="B25" s="9">
        <f>'Calculations(2)'!E12/'Calculations(2)'!$S12</f>
        <v>0.32373370217589253</v>
      </c>
      <c r="C25" s="9">
        <f>'Calculations(2)'!R12/'Calculations(2)'!$S12</f>
        <v>0.27579001564638184</v>
      </c>
      <c r="D25" s="9">
        <f>'Calculations(2)'!Q12/'Calculations(2)'!$S12</f>
        <v>7.4594632803402325E-2</v>
      </c>
      <c r="E25" s="9">
        <f>'Calculations(2)'!N12/'Calculations(2)'!$S12</f>
        <v>0</v>
      </c>
      <c r="F25" s="9">
        <f>'Calculations(2)'!J12/'Calculations(2)'!$S12</f>
        <v>9.8058672229824645E-2</v>
      </c>
      <c r="G25" s="9">
        <f>'Calculations(2)'!G12/'Calculations(2)'!$S12</f>
        <v>0.17020183822748136</v>
      </c>
      <c r="H25" s="9">
        <f>'Calculations(2)'!F12/'Calculations(2)'!$S12</f>
        <v>4.5527240678132873E-2</v>
      </c>
      <c r="I25" s="9">
        <f>'Calculations(2)'!H12/'Calculations(2)'!$S12</f>
        <v>1.2093898238884458E-2</v>
      </c>
      <c r="J25" s="9">
        <f>'Calculations(2)'!I12/'Calculations(2)'!$S12</f>
        <v>0</v>
      </c>
      <c r="K25" s="9">
        <f>'Calculations(2)'!O12/'Calculations(2)'!$S12</f>
        <v>0</v>
      </c>
      <c r="L25" s="9">
        <f>'Calculations(2)'!P12/'Calculations(2)'!$S12</f>
        <v>0</v>
      </c>
      <c r="M25" s="9">
        <f>'Calculations(2)'!L12/'Calculations(2)'!$S12</f>
        <v>0</v>
      </c>
      <c r="N25" s="9">
        <f>'Calculations(2)'!M12/'Calculations(2)'!$S12</f>
        <v>0</v>
      </c>
      <c r="O25" s="9">
        <f>'Calculations(2)'!D12/'Calculations(2)'!$S12</f>
        <v>0</v>
      </c>
      <c r="P25" s="9">
        <f>'Calculations(2)'!C12/'Calculations(2)'!$S12</f>
        <v>0</v>
      </c>
      <c r="Q25" s="9">
        <f>'Calculations(2)'!K12/'Calculations(2)'!$S12</f>
        <v>0</v>
      </c>
      <c r="R25" s="9">
        <f>'Calculations(2)'!B12/'Calculations(2)'!$S12</f>
        <v>0</v>
      </c>
    </row>
    <row r="26" spans="1:18" x14ac:dyDescent="0.25">
      <c r="A26" s="23" t="s">
        <v>25</v>
      </c>
      <c r="B26" s="24">
        <f>'Calculations(2)'!E30/'Calculations(2)'!$S30</f>
        <v>0.30802605115772252</v>
      </c>
      <c r="C26" s="24">
        <f>'Calculations(2)'!R30/'Calculations(2)'!$S30</f>
        <v>0.42218315769762071</v>
      </c>
      <c r="D26" s="24">
        <f>'Calculations(2)'!Q30/'Calculations(2)'!$S30</f>
        <v>0.18901206422056327</v>
      </c>
      <c r="E26" s="24">
        <f>'Calculations(2)'!N30/'Calculations(2)'!$S30</f>
        <v>8.0778726924093491E-2</v>
      </c>
      <c r="F26" s="24">
        <f>'Calculations(2)'!J30/'Calculations(2)'!$S30</f>
        <v>0</v>
      </c>
      <c r="G26" s="24">
        <f>'Calculations(2)'!G30/'Calculations(2)'!$S30</f>
        <v>0</v>
      </c>
      <c r="H26" s="24">
        <f>'Calculations(2)'!F30/'Calculations(2)'!$S30</f>
        <v>0</v>
      </c>
      <c r="I26" s="24">
        <f>'Calculations(2)'!H30/'Calculations(2)'!$S30</f>
        <v>0</v>
      </c>
      <c r="J26" s="24">
        <f>'Calculations(2)'!I30/'Calculations(2)'!$S30</f>
        <v>0</v>
      </c>
      <c r="K26" s="24">
        <f>'Calculations(2)'!O30/'Calculations(2)'!$S30</f>
        <v>0</v>
      </c>
      <c r="L26" s="24">
        <f>'Calculations(2)'!P30/'Calculations(2)'!$S30</f>
        <v>0</v>
      </c>
      <c r="M26" s="24">
        <f>'Calculations(2)'!L30/'Calculations(2)'!$S30</f>
        <v>0</v>
      </c>
      <c r="N26" s="24">
        <f>'Calculations(2)'!M30/'Calculations(2)'!$S30</f>
        <v>0</v>
      </c>
      <c r="O26" s="24">
        <f>'Calculations(2)'!D30/'Calculations(2)'!$S30</f>
        <v>0</v>
      </c>
      <c r="P26" s="24">
        <f>'Calculations(2)'!C30/'Calculations(2)'!$S30</f>
        <v>0</v>
      </c>
      <c r="Q26" s="24">
        <f>'Calculations(2)'!K30/'Calculations(2)'!$S30</f>
        <v>0</v>
      </c>
      <c r="R26" s="24">
        <f>'Calculations(2)'!B30/'Calculations(2)'!$S30</f>
        <v>0</v>
      </c>
    </row>
    <row r="27" spans="1:18" x14ac:dyDescent="0.25">
      <c r="A27" s="8" t="s">
        <v>38</v>
      </c>
      <c r="B27" s="9">
        <f>'Calculations(2)'!E15/'Calculations(2)'!$S15</f>
        <v>0.2661981434818454</v>
      </c>
      <c r="C27" s="9">
        <f>'Calculations(2)'!R15/'Calculations(2)'!$S15</f>
        <v>0.31346885990202344</v>
      </c>
      <c r="D27" s="9">
        <f>'Calculations(2)'!Q15/'Calculations(2)'!$S15</f>
        <v>0.18125757814653218</v>
      </c>
      <c r="E27" s="9">
        <f>'Calculations(2)'!N15/'Calculations(2)'!$S15</f>
        <v>0</v>
      </c>
      <c r="F27" s="9">
        <f>'Calculations(2)'!J15/'Calculations(2)'!$S15</f>
        <v>1.1014944512599618E-2</v>
      </c>
      <c r="G27" s="9">
        <f>'Calculations(2)'!G15/'Calculations(2)'!$S15</f>
        <v>0</v>
      </c>
      <c r="H27" s="9">
        <f>'Calculations(2)'!F15/'Calculations(2)'!$S15</f>
        <v>0.10047419482021651</v>
      </c>
      <c r="I27" s="9">
        <f>'Calculations(2)'!H15/'Calculations(2)'!$S15</f>
        <v>0</v>
      </c>
      <c r="J27" s="9">
        <f>'Calculations(2)'!I15/'Calculations(2)'!$S15</f>
        <v>0</v>
      </c>
      <c r="K27" s="9">
        <f>'Calculations(2)'!O15/'Calculations(2)'!$S15</f>
        <v>0</v>
      </c>
      <c r="L27" s="9">
        <f>'Calculations(2)'!P15/'Calculations(2)'!$S15</f>
        <v>0.12758627913678289</v>
      </c>
      <c r="M27" s="9">
        <f>'Calculations(2)'!L15/'Calculations(2)'!$S15</f>
        <v>0</v>
      </c>
      <c r="N27" s="9">
        <f>'Calculations(2)'!M15/'Calculations(2)'!$S15</f>
        <v>0</v>
      </c>
      <c r="O27" s="9">
        <f>'Calculations(2)'!D15/'Calculations(2)'!$S15</f>
        <v>0</v>
      </c>
      <c r="P27" s="9">
        <f>'Calculations(2)'!C15/'Calculations(2)'!$S15</f>
        <v>0</v>
      </c>
      <c r="Q27" s="9">
        <f>'Calculations(2)'!K15/'Calculations(2)'!$S15</f>
        <v>0</v>
      </c>
      <c r="R27" s="9">
        <f>'Calculations(2)'!B15/'Calculations(2)'!$S15</f>
        <v>0</v>
      </c>
    </row>
    <row r="28" spans="1:18" x14ac:dyDescent="0.25">
      <c r="A28" s="23" t="s">
        <v>69</v>
      </c>
      <c r="B28" s="24">
        <f>'Calculations(2)'!E4/'Calculations(2)'!$S4</f>
        <v>0.24765451794765161</v>
      </c>
      <c r="C28" s="24">
        <f>'Calculations(2)'!R4/'Calculations(2)'!$S4</f>
        <v>0.46688039048840546</v>
      </c>
      <c r="D28" s="24">
        <f>'Calculations(2)'!Q4/'Calculations(2)'!$S4</f>
        <v>0.13917307005167859</v>
      </c>
      <c r="E28" s="24">
        <f>'Calculations(2)'!N4/'Calculations(2)'!$S4</f>
        <v>0</v>
      </c>
      <c r="F28" s="24">
        <f>'Calculations(2)'!J4/'Calculations(2)'!$S4</f>
        <v>2.6872848892092408E-2</v>
      </c>
      <c r="G28" s="24">
        <f>'Calculations(2)'!G4/'Calculations(2)'!$S4</f>
        <v>0.1194191726201719</v>
      </c>
      <c r="H28" s="24">
        <f>'Calculations(2)'!F4/'Calculations(2)'!$S4</f>
        <v>0</v>
      </c>
      <c r="I28" s="24">
        <f>'Calculations(2)'!H4/'Calculations(2)'!$S4</f>
        <v>0</v>
      </c>
      <c r="J28" s="24">
        <f>'Calculations(2)'!I4/'Calculations(2)'!$S4</f>
        <v>0</v>
      </c>
      <c r="K28" s="24">
        <f>'Calculations(2)'!O4/'Calculations(2)'!$S4</f>
        <v>0</v>
      </c>
      <c r="L28" s="24">
        <f>'Calculations(2)'!P4/'Calculations(2)'!$S4</f>
        <v>0</v>
      </c>
      <c r="M28" s="24">
        <f>'Calculations(2)'!L4/'Calculations(2)'!$S4</f>
        <v>0</v>
      </c>
      <c r="N28" s="24">
        <f>'Calculations(2)'!M4/'Calculations(2)'!$S4</f>
        <v>0</v>
      </c>
      <c r="O28" s="24">
        <f>'Calculations(2)'!D4/'Calculations(2)'!$S4</f>
        <v>0</v>
      </c>
      <c r="P28" s="24">
        <f>'Calculations(2)'!C4/'Calculations(2)'!$S4</f>
        <v>0</v>
      </c>
      <c r="Q28" s="24">
        <f>'Calculations(2)'!K4/'Calculations(2)'!$S4</f>
        <v>0</v>
      </c>
      <c r="R28" s="24">
        <f>'Calculations(2)'!B4/'Calculations(2)'!$S4</f>
        <v>0</v>
      </c>
    </row>
    <row r="29" spans="1:18" x14ac:dyDescent="0.25">
      <c r="A29" s="8" t="s">
        <v>40</v>
      </c>
      <c r="B29" s="9">
        <f>'Calculations(2)'!E6/'Calculations(2)'!$S6</f>
        <v>0.19341934501581159</v>
      </c>
      <c r="C29" s="9">
        <f>'Calculations(2)'!R6/'Calculations(2)'!$S6</f>
        <v>0.27968494626569063</v>
      </c>
      <c r="D29" s="9">
        <f>'Calculations(2)'!Q6/'Calculations(2)'!$S6</f>
        <v>4.5679798202265726E-2</v>
      </c>
      <c r="E29" s="9">
        <f>'Calculations(2)'!N6/'Calculations(2)'!$S6</f>
        <v>0.12873397675183978</v>
      </c>
      <c r="F29" s="9">
        <f>'Calculations(2)'!J6/'Calculations(2)'!$S6</f>
        <v>0.20298441237515899</v>
      </c>
      <c r="G29" s="9">
        <f>'Calculations(2)'!G6/'Calculations(2)'!$S6</f>
        <v>7.4748760694616639E-2</v>
      </c>
      <c r="H29" s="9">
        <f>'Calculations(2)'!F6/'Calculations(2)'!$S6</f>
        <v>0</v>
      </c>
      <c r="I29" s="9">
        <f>'Calculations(2)'!H6/'Calculations(2)'!$S6</f>
        <v>0</v>
      </c>
      <c r="J29" s="9">
        <f>'Calculations(2)'!I6/'Calculations(2)'!$S6</f>
        <v>7.4748760694616639E-2</v>
      </c>
      <c r="K29" s="9">
        <f>'Calculations(2)'!O6/'Calculations(2)'!$S6</f>
        <v>0</v>
      </c>
      <c r="L29" s="9">
        <f>'Calculations(2)'!P6/'Calculations(2)'!$S6</f>
        <v>0</v>
      </c>
      <c r="M29" s="9">
        <f>'Calculations(2)'!L6/'Calculations(2)'!$S6</f>
        <v>0</v>
      </c>
      <c r="N29" s="9">
        <f>'Calculations(2)'!M6/'Calculations(2)'!$S6</f>
        <v>0</v>
      </c>
      <c r="O29" s="9">
        <f>'Calculations(2)'!D6/'Calculations(2)'!$S6</f>
        <v>0</v>
      </c>
      <c r="P29" s="9">
        <f>'Calculations(2)'!C6/'Calculations(2)'!$S6</f>
        <v>0</v>
      </c>
      <c r="Q29" s="9">
        <f>'Calculations(2)'!K6/'Calculations(2)'!$S6</f>
        <v>0</v>
      </c>
      <c r="R29" s="9">
        <f>'Calculations(2)'!B6/'Calculations(2)'!$S6</f>
        <v>0</v>
      </c>
    </row>
    <row r="30" spans="1:18" x14ac:dyDescent="0.25">
      <c r="A30" s="10" t="s">
        <v>52</v>
      </c>
      <c r="B30" s="11">
        <f>'Calculations(2)'!E33/'Calculations(2)'!$S33</f>
        <v>0.15814662973863902</v>
      </c>
      <c r="C30" s="11">
        <f>'Calculations(2)'!R33/'Calculations(2)'!$S33</f>
        <v>0.30065389120422348</v>
      </c>
      <c r="D30" s="11">
        <f>'Calculations(2)'!Q33/'Calculations(2)'!$S33</f>
        <v>0.18133609133169531</v>
      </c>
      <c r="E30" s="11">
        <f>'Calculations(2)'!N33/'Calculations(2)'!$S33</f>
        <v>0.30200211493159668</v>
      </c>
      <c r="F30" s="11">
        <f>'Calculations(2)'!J33/'Calculations(2)'!$S33</f>
        <v>0</v>
      </c>
      <c r="G30" s="11">
        <f>'Calculations(2)'!G33/'Calculations(2)'!$S33</f>
        <v>0</v>
      </c>
      <c r="H30" s="11">
        <f>'Calculations(2)'!F33/'Calculations(2)'!$S33</f>
        <v>0</v>
      </c>
      <c r="I30" s="11">
        <f>'Calculations(2)'!H33/'Calculations(2)'!$S33</f>
        <v>0</v>
      </c>
      <c r="J30" s="11">
        <f>'Calculations(2)'!I33/'Calculations(2)'!$S33</f>
        <v>4.7187830458061977E-2</v>
      </c>
      <c r="K30" s="11">
        <f>'Calculations(2)'!O33/'Calculations(2)'!$S33</f>
        <v>1.0673442335783587E-2</v>
      </c>
      <c r="L30" s="11">
        <f>'Calculations(2)'!P33/'Calculations(2)'!$S33</f>
        <v>0</v>
      </c>
      <c r="M30" s="11">
        <f>'Calculations(2)'!L33/'Calculations(2)'!$S33</f>
        <v>0</v>
      </c>
      <c r="N30" s="11">
        <f>'Calculations(2)'!M33/'Calculations(2)'!$S33</f>
        <v>0</v>
      </c>
      <c r="O30" s="11">
        <f>'Calculations(2)'!D33/'Calculations(2)'!$S33</f>
        <v>0</v>
      </c>
      <c r="P30" s="11">
        <f>'Calculations(2)'!C33/'Calculations(2)'!$S33</f>
        <v>0</v>
      </c>
      <c r="Q30" s="11">
        <f>'Calculations(2)'!K33/'Calculations(2)'!$S33</f>
        <v>0</v>
      </c>
      <c r="R30" s="11">
        <f>'Calculations(2)'!B33/'Calculations(2)'!$S33</f>
        <v>0</v>
      </c>
    </row>
    <row r="31" spans="1:18" x14ac:dyDescent="0.25">
      <c r="A31" s="8" t="s">
        <v>23</v>
      </c>
      <c r="B31" s="9">
        <f>'Calculations(2)'!E7/'Calculations(2)'!$S7</f>
        <v>0.14440143235952743</v>
      </c>
      <c r="C31" s="9">
        <f>'Calculations(2)'!R7/'Calculations(2)'!$S7</f>
        <v>0.36503965154863788</v>
      </c>
      <c r="D31" s="9">
        <f>'Calculations(2)'!Q7/'Calculations(2)'!$S7</f>
        <v>0.10196374699368389</v>
      </c>
      <c r="E31" s="9">
        <f>'Calculations(2)'!N7/'Calculations(2)'!$S7</f>
        <v>4.2201661950163609E-2</v>
      </c>
      <c r="F31" s="9">
        <f>'Calculations(2)'!J7/'Calculations(2)'!$S7</f>
        <v>0.11329305221520432</v>
      </c>
      <c r="G31" s="9">
        <f>'Calculations(2)'!G7/'Calculations(2)'!$S7</f>
        <v>9.3466768077543561E-2</v>
      </c>
      <c r="H31" s="9">
        <f>'Calculations(2)'!F7/'Calculations(2)'!$S7</f>
        <v>0</v>
      </c>
      <c r="I31" s="9">
        <f>'Calculations(2)'!H7/'Calculations(2)'!$S7</f>
        <v>0</v>
      </c>
      <c r="J31" s="9">
        <f>'Calculations(2)'!I7/'Calculations(2)'!$S7</f>
        <v>6.1178248196210337E-2</v>
      </c>
      <c r="K31" s="9">
        <f>'Calculations(2)'!O7/'Calculations(2)'!$S7</f>
        <v>0</v>
      </c>
      <c r="L31" s="9">
        <f>'Calculations(2)'!P7/'Calculations(2)'!$S7</f>
        <v>0</v>
      </c>
      <c r="M31" s="9">
        <f>'Calculations(2)'!L7/'Calculations(2)'!$S7</f>
        <v>6.1178248196210337E-2</v>
      </c>
      <c r="N31" s="9">
        <f>'Calculations(2)'!M7/'Calculations(2)'!$S7</f>
        <v>0</v>
      </c>
      <c r="O31" s="9">
        <f>'Calculations(2)'!D7/'Calculations(2)'!$S7</f>
        <v>0</v>
      </c>
      <c r="P31" s="9">
        <f>'Calculations(2)'!C7/'Calculations(2)'!$S7</f>
        <v>0</v>
      </c>
      <c r="Q31" s="9">
        <f>'Calculations(2)'!K7/'Calculations(2)'!$S7</f>
        <v>1.727719046281866E-2</v>
      </c>
      <c r="R31" s="9">
        <f>'Calculations(2)'!B7/'Calculations(2)'!$S7</f>
        <v>0</v>
      </c>
    </row>
    <row r="32" spans="1:18" x14ac:dyDescent="0.25">
      <c r="A32" s="10" t="s">
        <v>5</v>
      </c>
      <c r="B32" s="11">
        <f>'Calculations(2)'!E21/'Calculations(2)'!$S21</f>
        <v>0.14288382293052054</v>
      </c>
      <c r="C32" s="11">
        <f>'Calculations(2)'!R21/'Calculations(2)'!$S21</f>
        <v>0.43408124294708478</v>
      </c>
      <c r="D32" s="11">
        <f>'Calculations(2)'!Q21/'Calculations(2)'!$S21</f>
        <v>0.13272810764191612</v>
      </c>
      <c r="E32" s="11">
        <f>'Calculations(2)'!N21/'Calculations(2)'!$S21</f>
        <v>0.20886003315475732</v>
      </c>
      <c r="F32" s="11">
        <f>'Calculations(2)'!J21/'Calculations(2)'!$S21</f>
        <v>2.533900236800217E-2</v>
      </c>
      <c r="G32" s="11">
        <f>'Calculations(2)'!G21/'Calculations(2)'!$S21</f>
        <v>3.7405193971812724E-2</v>
      </c>
      <c r="H32" s="11">
        <f>'Calculations(2)'!F21/'Calculations(2)'!$S21</f>
        <v>0</v>
      </c>
      <c r="I32" s="11">
        <f>'Calculations(2)'!H21/'Calculations(2)'!$S21</f>
        <v>0</v>
      </c>
      <c r="J32" s="11">
        <f>'Calculations(2)'!I21/'Calculations(2)'!$S21</f>
        <v>0</v>
      </c>
      <c r="K32" s="11">
        <f>'Calculations(2)'!O21/'Calculations(2)'!$S21</f>
        <v>1.8702596985906362E-2</v>
      </c>
      <c r="L32" s="11">
        <f>'Calculations(2)'!P21/'Calculations(2)'!$S21</f>
        <v>0</v>
      </c>
      <c r="M32" s="11">
        <f>'Calculations(2)'!L21/'Calculations(2)'!$S21</f>
        <v>0</v>
      </c>
      <c r="N32" s="11">
        <f>'Calculations(2)'!M21/'Calculations(2)'!$S21</f>
        <v>0</v>
      </c>
      <c r="O32" s="11">
        <f>'Calculations(2)'!D21/'Calculations(2)'!$S21</f>
        <v>0</v>
      </c>
      <c r="P32" s="11">
        <f>'Calculations(2)'!C21/'Calculations(2)'!$S21</f>
        <v>0</v>
      </c>
      <c r="Q32" s="11">
        <f>'Calculations(2)'!K21/'Calculations(2)'!$S21</f>
        <v>0</v>
      </c>
      <c r="R32" s="11">
        <f>'Calculations(2)'!B21/'Calculations(2)'!$S21</f>
        <v>0</v>
      </c>
    </row>
    <row r="33" spans="1:18" s="7" customFormat="1" x14ac:dyDescent="0.25">
      <c r="A33" s="13" t="s">
        <v>902</v>
      </c>
      <c r="B33" s="14">
        <f>'Calculations(2)'!E34/'Calculations(2)'!$S34</f>
        <v>0.40285199409362621</v>
      </c>
      <c r="C33" s="14">
        <f>'Calculations(2)'!R34/'Calculations(2)'!$S34</f>
        <v>0.28415999647078755</v>
      </c>
      <c r="D33" s="14">
        <f>'Calculations(2)'!Q34/'Calculations(2)'!$S34</f>
        <v>0.10370414418129989</v>
      </c>
      <c r="E33" s="14">
        <f>'Calculations(2)'!N34/'Calculations(2)'!$S34</f>
        <v>7.2036466302926302E-2</v>
      </c>
      <c r="F33" s="14">
        <f>'Calculations(2)'!J34/'Calculations(2)'!$S34</f>
        <v>5.2674700758743927E-2</v>
      </c>
      <c r="G33" s="14">
        <f>'Calculations(2)'!G34/'Calculations(2)'!$S34</f>
        <v>3.3495171871192227E-2</v>
      </c>
      <c r="H33" s="14">
        <f>'Calculations(2)'!F34/'Calculations(2)'!$S34</f>
        <v>1.6719713056272772E-2</v>
      </c>
      <c r="I33" s="14">
        <f>'Calculations(2)'!H34/'Calculations(2)'!$S34</f>
        <v>8.285968851305902E-3</v>
      </c>
      <c r="J33" s="14">
        <f>'Calculations(2)'!I34/'Calculations(2)'!$S34</f>
        <v>7.893982567359405E-3</v>
      </c>
      <c r="K33" s="14">
        <f>'Calculations(2)'!O34/'Calculations(2)'!$S34</f>
        <v>4.7238433979156745E-3</v>
      </c>
      <c r="L33" s="14">
        <f>'Calculations(2)'!P34/'Calculations(2)'!$S34</f>
        <v>4.0690631790512395E-3</v>
      </c>
      <c r="M33" s="14">
        <f>'Calculations(2)'!L34/'Calculations(2)'!$S34</f>
        <v>3.092488016078942E-3</v>
      </c>
      <c r="N33" s="14">
        <f>'Calculations(2)'!M34/'Calculations(2)'!$S34</f>
        <v>2.4414379074307437E-3</v>
      </c>
      <c r="O33" s="14">
        <f>'Calculations(2)'!D34/'Calculations(2)'!$S34</f>
        <v>1.3834814808774214E-3</v>
      </c>
      <c r="P33" s="14">
        <f>'Calculations(2)'!C34/'Calculations(2)'!$S34</f>
        <v>1.134929673992481E-3</v>
      </c>
      <c r="Q33" s="14">
        <f>'Calculations(2)'!K34/'Calculations(2)'!$S34</f>
        <v>1.027438452710438E-3</v>
      </c>
      <c r="R33" s="14">
        <f>'Calculations(2)'!B34/'Calculations(2)'!$S34</f>
        <v>3.0517973842884296E-4</v>
      </c>
    </row>
    <row r="34" spans="1:18" x14ac:dyDescent="0.25">
      <c r="A34" s="10"/>
      <c r="B34" s="15" t="s">
        <v>566</v>
      </c>
      <c r="C34" s="15" t="s">
        <v>562</v>
      </c>
      <c r="D34" s="15" t="s">
        <v>572</v>
      </c>
      <c r="E34" s="15" t="s">
        <v>569</v>
      </c>
      <c r="F34" s="15" t="s">
        <v>597</v>
      </c>
      <c r="G34" s="15" t="s">
        <v>570</v>
      </c>
      <c r="H34" s="15" t="s">
        <v>655</v>
      </c>
      <c r="I34" s="15" t="s">
        <v>626</v>
      </c>
      <c r="J34" s="15" t="s">
        <v>600</v>
      </c>
      <c r="K34" s="15" t="s">
        <v>614</v>
      </c>
      <c r="L34" s="15" t="s">
        <v>777</v>
      </c>
      <c r="M34" s="15" t="s">
        <v>886</v>
      </c>
      <c r="N34" s="15" t="s">
        <v>568</v>
      </c>
      <c r="O34" s="15" t="s">
        <v>887</v>
      </c>
      <c r="P34" s="15" t="s">
        <v>630</v>
      </c>
      <c r="Q34" s="15" t="s">
        <v>612</v>
      </c>
      <c r="R34" s="15" t="s">
        <v>594</v>
      </c>
    </row>
    <row r="35" spans="1:18" x14ac:dyDescent="0.25">
      <c r="A35" s="12" t="s">
        <v>901</v>
      </c>
      <c r="B35" s="16">
        <f>COUNTIF(Database!$F2:$F1054,B34)</f>
        <v>338</v>
      </c>
      <c r="C35" s="16">
        <f>COUNTIF(Database!$F2:$F1054,C34)</f>
        <v>249</v>
      </c>
      <c r="D35" s="16">
        <f>COUNTIF(Database!$F2:$F1054,D34)</f>
        <v>78</v>
      </c>
      <c r="E35" s="16">
        <f>COUNTIF(Database!$F2:$F1054,E34)</f>
        <v>36</v>
      </c>
      <c r="F35" s="16">
        <f>COUNTIF(Database!$F2:$F1054,F34)</f>
        <v>42</v>
      </c>
      <c r="G35" s="16">
        <f>COUNTIF(Database!$F2:$F1054,G34)</f>
        <v>30</v>
      </c>
      <c r="H35" s="16">
        <f>COUNTIF(Database!$F2:$F1054,H34)</f>
        <v>10</v>
      </c>
      <c r="I35" s="16">
        <f>COUNTIF(Database!$F2:$F1054,I34)</f>
        <v>7</v>
      </c>
      <c r="J35" s="16">
        <f>COUNTIF(Database!$F2:$F1054,J34)</f>
        <v>4</v>
      </c>
      <c r="K35" s="16">
        <f>COUNTIF(Database!$F2:$F1054,K34)</f>
        <v>7</v>
      </c>
      <c r="L35" s="16">
        <f>COUNTIF(Database!$F2:$F1054,L34)</f>
        <v>1</v>
      </c>
      <c r="M35" s="16">
        <f>COUNTIF(Database!$F2:$F1054,M34)</f>
        <v>2</v>
      </c>
      <c r="N35" s="16">
        <f>COUNTIF(Database!$F2:$F1054,N34)</f>
        <v>1</v>
      </c>
      <c r="O35" s="16">
        <f>COUNTIF(Database!$F2:$F1054,O34)</f>
        <v>1</v>
      </c>
      <c r="P35" s="16">
        <f>COUNTIF(Database!$F2:$F1054,P34)</f>
        <v>2</v>
      </c>
      <c r="Q35" s="16">
        <f>COUNTIF(Database!$F2:$F1054,Q34)</f>
        <v>2</v>
      </c>
      <c r="R35" s="16">
        <f>COUNTIF(Database!$F2:$F1054,R34)</f>
        <v>1</v>
      </c>
    </row>
    <row r="36" spans="1:18" x14ac:dyDescent="0.25"/>
  </sheetData>
  <sortState xmlns:xlrd2="http://schemas.microsoft.com/office/spreadsheetml/2017/richdata2" ref="A1:R32">
    <sortCondition descending="1" ref="B1:B32"/>
  </sortState>
  <pageMargins left="0.25" right="0.25" top="0.75" bottom="0.75" header="0.3" footer="0.3"/>
  <pageSetup scale="73"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956A-983F-4DE9-8F3B-901BCE0AF494}">
  <dimension ref="A1:E352"/>
  <sheetViews>
    <sheetView workbookViewId="0"/>
  </sheetViews>
  <sheetFormatPr defaultRowHeight="15" x14ac:dyDescent="0.25"/>
  <cols>
    <col min="2" max="2" width="5.7109375" customWidth="1"/>
    <col min="3" max="3" width="14.85546875" hidden="1" customWidth="1"/>
    <col min="4" max="4" width="6.42578125" customWidth="1"/>
    <col min="5" max="5" width="8.28515625" customWidth="1"/>
  </cols>
  <sheetData>
    <row r="1" spans="1:5" x14ac:dyDescent="0.25">
      <c r="A1" s="32" t="s">
        <v>962</v>
      </c>
      <c r="B1" s="28"/>
      <c r="C1" s="28"/>
      <c r="D1" s="28"/>
      <c r="E1" s="32">
        <f>SUM(E2:E14)</f>
        <v>334</v>
      </c>
    </row>
    <row r="2" spans="1:5" x14ac:dyDescent="0.25">
      <c r="A2">
        <v>1</v>
      </c>
      <c r="B2" t="s">
        <v>565</v>
      </c>
      <c r="C2" s="1">
        <f>SUMIF(Database!E$2:E$815,B2,Database!G$2:G$815)</f>
        <v>491395916</v>
      </c>
      <c r="D2" s="26">
        <f t="shared" ref="D2:D14" si="0">C2/SUM(C$2:C$14)</f>
        <v>0.49603822715138518</v>
      </c>
      <c r="E2" s="25">
        <f>COUNTIF(Database!E$2:E$815,B2)</f>
        <v>157</v>
      </c>
    </row>
    <row r="3" spans="1:5" x14ac:dyDescent="0.25">
      <c r="A3" s="28">
        <v>2</v>
      </c>
      <c r="B3" s="28" t="s">
        <v>599</v>
      </c>
      <c r="C3" s="29">
        <f>SUMIF(Database!E$2:E$815,B3,Database!G$2:G$815)</f>
        <v>130469643</v>
      </c>
      <c r="D3" s="30">
        <f t="shared" si="0"/>
        <v>0.1317022146573846</v>
      </c>
      <c r="E3" s="31">
        <f>COUNTIF(Database!E$2:E$815,B3)</f>
        <v>42</v>
      </c>
    </row>
    <row r="4" spans="1:5" x14ac:dyDescent="0.25">
      <c r="A4">
        <v>3</v>
      </c>
      <c r="B4" t="s">
        <v>582</v>
      </c>
      <c r="C4" s="1">
        <f>SUMIF(Database!E$2:E$815,B4,Database!G$2:G$815)</f>
        <v>120204165</v>
      </c>
      <c r="D4" s="26">
        <f t="shared" si="0"/>
        <v>0.12133975672441807</v>
      </c>
      <c r="E4" s="25">
        <f>COUNTIF(Database!E$2:E$815,B4)</f>
        <v>39</v>
      </c>
    </row>
    <row r="5" spans="1:5" x14ac:dyDescent="0.25">
      <c r="A5" s="28">
        <v>4</v>
      </c>
      <c r="B5" s="28" t="s">
        <v>604</v>
      </c>
      <c r="C5" s="29">
        <f>SUMIF(Database!E$2:E$815,B5,Database!G$2:G$815)</f>
        <v>90576499</v>
      </c>
      <c r="D5" s="30">
        <f t="shared" si="0"/>
        <v>9.1432192500230727E-2</v>
      </c>
      <c r="E5" s="31">
        <f>COUNTIF(Database!E$2:E$815,B5)</f>
        <v>34</v>
      </c>
    </row>
    <row r="6" spans="1:5" x14ac:dyDescent="0.25">
      <c r="A6">
        <v>5</v>
      </c>
      <c r="B6" t="s">
        <v>585</v>
      </c>
      <c r="C6" s="1">
        <f>SUMIF(Database!E$2:E$815,B6,Database!G$2:G$815)</f>
        <v>63094167</v>
      </c>
      <c r="D6" s="26">
        <f t="shared" si="0"/>
        <v>6.3690229656433353E-2</v>
      </c>
      <c r="E6" s="25">
        <f>COUNTIF(Database!E$2:E$815,B6)</f>
        <v>23</v>
      </c>
    </row>
    <row r="7" spans="1:5" x14ac:dyDescent="0.25">
      <c r="A7" s="28">
        <v>6</v>
      </c>
      <c r="B7" s="28" t="s">
        <v>633</v>
      </c>
      <c r="C7" s="29">
        <f>SUMIF(Database!E$2:E$815,B7,Database!G$2:G$815)</f>
        <v>50362499</v>
      </c>
      <c r="D7" s="30">
        <f t="shared" si="0"/>
        <v>5.0838283155111547E-2</v>
      </c>
      <c r="E7" s="31">
        <f>COUNTIF(Database!E$2:E$815,B7)</f>
        <v>20</v>
      </c>
    </row>
    <row r="8" spans="1:5" x14ac:dyDescent="0.25">
      <c r="A8">
        <v>7</v>
      </c>
      <c r="B8" t="s">
        <v>651</v>
      </c>
      <c r="C8" s="1">
        <f>SUMIF(Database!E$2:E$815,B8,Database!G$2:G$815)</f>
        <v>32116667</v>
      </c>
      <c r="D8" s="26">
        <f t="shared" si="0"/>
        <v>3.2420079292420079E-2</v>
      </c>
      <c r="E8" s="25">
        <f>COUNTIF(Database!E$2:E$815,B8)</f>
        <v>9</v>
      </c>
    </row>
    <row r="9" spans="1:5" x14ac:dyDescent="0.25">
      <c r="A9" s="28">
        <v>8</v>
      </c>
      <c r="B9" s="28" t="s">
        <v>660</v>
      </c>
      <c r="C9" s="29">
        <f>SUMIF(Database!E$2:E$815,B9,Database!G$2:G$815)</f>
        <v>6187500</v>
      </c>
      <c r="D9" s="30">
        <f t="shared" si="0"/>
        <v>6.2459544952734114E-3</v>
      </c>
      <c r="E9" s="31">
        <f>COUNTIF(Database!E$2:E$815,B9)</f>
        <v>3</v>
      </c>
    </row>
    <row r="10" spans="1:5" x14ac:dyDescent="0.25">
      <c r="A10">
        <v>9</v>
      </c>
      <c r="B10" t="s">
        <v>717</v>
      </c>
      <c r="C10" s="1">
        <f>SUMIF(Database!E$2:E$815,B10,Database!G$2:G$815)</f>
        <v>2787500</v>
      </c>
      <c r="D10" s="26">
        <f t="shared" si="0"/>
        <v>2.8138340453453953E-3</v>
      </c>
      <c r="E10" s="25">
        <f>COUNTIF(Database!E$2:E$815,B10)</f>
        <v>3</v>
      </c>
    </row>
    <row r="11" spans="1:5" x14ac:dyDescent="0.25">
      <c r="A11" s="28">
        <v>10</v>
      </c>
      <c r="B11" s="28" t="s">
        <v>657</v>
      </c>
      <c r="C11" s="29">
        <f>SUMIF(Database!E$2:E$815,B11,Database!G$2:G$815)</f>
        <v>2552500</v>
      </c>
      <c r="D11" s="30">
        <f t="shared" si="0"/>
        <v>2.5766139554239003E-3</v>
      </c>
      <c r="E11" s="31">
        <f>COUNTIF(Database!E$2:E$815,B11)</f>
        <v>3</v>
      </c>
    </row>
    <row r="12" spans="1:5" x14ac:dyDescent="0.25">
      <c r="A12">
        <v>11</v>
      </c>
      <c r="B12" t="s">
        <v>810</v>
      </c>
      <c r="C12" s="1">
        <f>SUMIF(Database!E$2:E$815,B12,Database!G$2:G$815)</f>
        <v>894167</v>
      </c>
      <c r="D12" s="26">
        <f t="shared" si="0"/>
        <v>9.026143665737601E-4</v>
      </c>
      <c r="E12" s="25">
        <f>COUNTIF(Database!E$2:E$815,B12)</f>
        <v>1</v>
      </c>
    </row>
    <row r="13" spans="1:5" x14ac:dyDescent="0.25">
      <c r="A13" s="33" t="s">
        <v>563</v>
      </c>
      <c r="B13" s="28" t="s">
        <v>941</v>
      </c>
      <c r="C13" s="29">
        <f>SUMIF(Database!E$2:E$815,B13,Database!G$2:G$815)</f>
        <v>0</v>
      </c>
      <c r="D13" s="30">
        <f t="shared" si="0"/>
        <v>0</v>
      </c>
      <c r="E13" s="31">
        <f>COUNTIF(Database!E$2:E$815,B13)</f>
        <v>0</v>
      </c>
    </row>
    <row r="14" spans="1:5" x14ac:dyDescent="0.25">
      <c r="A14" s="27" t="s">
        <v>563</v>
      </c>
      <c r="B14" t="s">
        <v>945</v>
      </c>
      <c r="C14" s="1">
        <f>SUMIF(Database!E$2:E$815,B14,Database!G$2:G$815)</f>
        <v>0</v>
      </c>
      <c r="D14" s="26">
        <f t="shared" si="0"/>
        <v>0</v>
      </c>
      <c r="E14" s="25">
        <f>COUNTIF(Database!E$2:E$815,B14)</f>
        <v>0</v>
      </c>
    </row>
    <row r="15" spans="1:5" x14ac:dyDescent="0.25">
      <c r="C15" s="1"/>
      <c r="D15" s="1"/>
      <c r="E15" s="25"/>
    </row>
    <row r="16" spans="1:5" x14ac:dyDescent="0.25">
      <c r="A16" s="32" t="s">
        <v>963</v>
      </c>
      <c r="B16" s="28"/>
      <c r="C16" s="29"/>
      <c r="D16" s="29"/>
      <c r="E16" s="34">
        <f>SUM(E17:E71)</f>
        <v>247</v>
      </c>
    </row>
    <row r="17" spans="1:5" x14ac:dyDescent="0.25">
      <c r="A17">
        <v>1</v>
      </c>
      <c r="B17" t="s">
        <v>588</v>
      </c>
      <c r="C17" s="1">
        <f>SUMIF(Database!E$2:E$815,B17,Database!G$2:G$815)</f>
        <v>106755000</v>
      </c>
      <c r="D17" s="26">
        <f t="shared" ref="D17:D48" si="1">C17/SUM(C$17:C$71)</f>
        <v>0.15425944531320596</v>
      </c>
      <c r="E17" s="25">
        <f>COUNTIF(Database!E$2:E$815,B17)</f>
        <v>43</v>
      </c>
    </row>
    <row r="18" spans="1:5" x14ac:dyDescent="0.25">
      <c r="A18" s="28">
        <v>2</v>
      </c>
      <c r="B18" s="28" t="s">
        <v>583</v>
      </c>
      <c r="C18" s="29">
        <f>SUMIF(Database!E$2:E$815,B18,Database!G$2:G$815)</f>
        <v>106221606</v>
      </c>
      <c r="D18" s="30">
        <f t="shared" si="1"/>
        <v>0.15348869862618059</v>
      </c>
      <c r="E18" s="31">
        <f>COUNTIF(Database!E$2:E$815,B18)</f>
        <v>31</v>
      </c>
    </row>
    <row r="19" spans="1:5" x14ac:dyDescent="0.25">
      <c r="A19">
        <v>3</v>
      </c>
      <c r="B19" t="s">
        <v>573</v>
      </c>
      <c r="C19" s="1">
        <f>SUMIF(Database!E$2:E$815,B19,Database!G$2:G$815)</f>
        <v>82350833</v>
      </c>
      <c r="D19" s="26">
        <f t="shared" si="1"/>
        <v>0.11899577368423452</v>
      </c>
      <c r="E19" s="25">
        <f>COUNTIF(Database!E$2:E$815,B19)</f>
        <v>25</v>
      </c>
    </row>
    <row r="20" spans="1:5" x14ac:dyDescent="0.25">
      <c r="A20" s="28">
        <v>4</v>
      </c>
      <c r="B20" s="28" t="s">
        <v>577</v>
      </c>
      <c r="C20" s="29">
        <f>SUMIF(Database!E$2:E$815,B20,Database!G$2:G$815)</f>
        <v>73829523</v>
      </c>
      <c r="D20" s="30">
        <f t="shared" si="1"/>
        <v>0.10668260283563843</v>
      </c>
      <c r="E20" s="31">
        <f>COUNTIF(Database!E$2:E$815,B20)</f>
        <v>25</v>
      </c>
    </row>
    <row r="21" spans="1:5" x14ac:dyDescent="0.25">
      <c r="A21">
        <v>5</v>
      </c>
      <c r="B21" t="s">
        <v>561</v>
      </c>
      <c r="C21" s="1">
        <f>SUMIF(Database!E$2:E$815,B21,Database!G$2:G$815)</f>
        <v>30375000</v>
      </c>
      <c r="D21" s="26">
        <f t="shared" si="1"/>
        <v>4.3891439758218638E-2</v>
      </c>
      <c r="E21" s="25">
        <f>COUNTIF(Database!E$2:E$815,B21)</f>
        <v>12</v>
      </c>
    </row>
    <row r="22" spans="1:5" x14ac:dyDescent="0.25">
      <c r="A22" s="28">
        <v>6</v>
      </c>
      <c r="B22" s="28" t="s">
        <v>632</v>
      </c>
      <c r="C22" s="29">
        <f>SUMIF(Database!E$2:E$815,B22,Database!G$2:G$815)</f>
        <v>28933750</v>
      </c>
      <c r="D22" s="30">
        <f t="shared" si="1"/>
        <v>4.1808854159814272E-2</v>
      </c>
      <c r="E22" s="31">
        <f>COUNTIF(Database!E$2:E$815,B22)</f>
        <v>9</v>
      </c>
    </row>
    <row r="23" spans="1:5" x14ac:dyDescent="0.25">
      <c r="A23">
        <v>7</v>
      </c>
      <c r="B23" t="s">
        <v>617</v>
      </c>
      <c r="C23" s="1">
        <f>SUMIF(Database!E$2:E$815,B23,Database!G$2:G$815)</f>
        <v>28247500</v>
      </c>
      <c r="D23" s="26">
        <f t="shared" si="1"/>
        <v>4.0817232743054523E-2</v>
      </c>
      <c r="E23" s="25">
        <f>COUNTIF(Database!E$2:E$815,B23)</f>
        <v>10</v>
      </c>
    </row>
    <row r="24" spans="1:5" x14ac:dyDescent="0.25">
      <c r="A24" s="28">
        <v>8</v>
      </c>
      <c r="B24" s="28" t="s">
        <v>567</v>
      </c>
      <c r="C24" s="29">
        <f>SUMIF(Database!E$2:E$815,B24,Database!G$2:G$815)</f>
        <v>28058583</v>
      </c>
      <c r="D24" s="30">
        <f t="shared" si="1"/>
        <v>4.0544250385036298E-2</v>
      </c>
      <c r="E24" s="31">
        <f>COUNTIF(Database!E$2:E$815,B24)</f>
        <v>9</v>
      </c>
    </row>
    <row r="25" spans="1:5" x14ac:dyDescent="0.25">
      <c r="A25">
        <v>9</v>
      </c>
      <c r="B25" t="s">
        <v>648</v>
      </c>
      <c r="C25" s="1">
        <f>SUMIF(Database!E$2:E$815,B25,Database!G$2:G$815)</f>
        <v>23750000</v>
      </c>
      <c r="D25" s="26">
        <f t="shared" si="1"/>
        <v>3.4318409687496054E-2</v>
      </c>
      <c r="E25" s="25">
        <f>COUNTIF(Database!E$2:E$815,B25)</f>
        <v>6</v>
      </c>
    </row>
    <row r="26" spans="1:5" x14ac:dyDescent="0.25">
      <c r="A26" s="28">
        <v>10</v>
      </c>
      <c r="B26" s="28" t="s">
        <v>602</v>
      </c>
      <c r="C26" s="29">
        <f>SUMIF(Database!E$2:E$815,B26,Database!G$2:G$815)</f>
        <v>20862500</v>
      </c>
      <c r="D26" s="30">
        <f t="shared" si="1"/>
        <v>3.0146013562332062E-2</v>
      </c>
      <c r="E26" s="31">
        <f>COUNTIF(Database!E$2:E$815,B26)</f>
        <v>8</v>
      </c>
    </row>
    <row r="27" spans="1:5" x14ac:dyDescent="0.25">
      <c r="A27">
        <v>11</v>
      </c>
      <c r="B27" t="s">
        <v>596</v>
      </c>
      <c r="C27" s="1">
        <f>SUMIF(Database!E$2:E$815,B27,Database!G$2:G$815)</f>
        <v>20067542</v>
      </c>
      <c r="D27" s="26">
        <f t="shared" si="1"/>
        <v>2.8997310643243537E-2</v>
      </c>
      <c r="E27" s="25">
        <f>COUNTIF(Database!E$2:E$815,B27)</f>
        <v>11</v>
      </c>
    </row>
    <row r="28" spans="1:5" x14ac:dyDescent="0.25">
      <c r="A28" s="28">
        <v>12</v>
      </c>
      <c r="B28" s="28" t="s">
        <v>621</v>
      </c>
      <c r="C28" s="29">
        <f>SUMIF(Database!E$2:E$815,B28,Database!G$2:G$815)</f>
        <v>19925000</v>
      </c>
      <c r="D28" s="30">
        <f t="shared" si="1"/>
        <v>2.8791339495720374E-2</v>
      </c>
      <c r="E28" s="31">
        <f>COUNTIF(Database!E$2:E$815,B28)</f>
        <v>8</v>
      </c>
    </row>
    <row r="29" spans="1:5" x14ac:dyDescent="0.25">
      <c r="A29">
        <v>13</v>
      </c>
      <c r="B29" t="s">
        <v>650</v>
      </c>
      <c r="C29" s="1">
        <f>SUMIF(Database!E$2:E$815,B29,Database!G$2:G$815)</f>
        <v>17716667</v>
      </c>
      <c r="D29" s="26">
        <f t="shared" si="1"/>
        <v>2.5600329953808072E-2</v>
      </c>
      <c r="E29" s="25">
        <f>COUNTIF(Database!E$2:E$815,B29)</f>
        <v>5</v>
      </c>
    </row>
    <row r="30" spans="1:5" x14ac:dyDescent="0.25">
      <c r="A30" s="28">
        <v>14</v>
      </c>
      <c r="B30" s="28" t="s">
        <v>584</v>
      </c>
      <c r="C30" s="29">
        <f>SUMIF(Database!E$2:E$815,B30,Database!G$2:G$815)</f>
        <v>17412500</v>
      </c>
      <c r="D30" s="30">
        <f t="shared" si="1"/>
        <v>2.5160812997201056E-2</v>
      </c>
      <c r="E30" s="31">
        <f>COUNTIF(Database!E$2:E$815,B30)</f>
        <v>7</v>
      </c>
    </row>
    <row r="31" spans="1:5" x14ac:dyDescent="0.25">
      <c r="A31">
        <v>15</v>
      </c>
      <c r="B31" t="s">
        <v>579</v>
      </c>
      <c r="C31" s="1">
        <f>SUMIF(Database!E$2:E$815,B31,Database!G$2:G$815)</f>
        <v>16050000</v>
      </c>
      <c r="D31" s="26">
        <f t="shared" si="1"/>
        <v>2.3192020020392071E-2</v>
      </c>
      <c r="E31" s="25">
        <f>COUNTIF(Database!E$2:E$815,B31)</f>
        <v>5</v>
      </c>
    </row>
    <row r="32" spans="1:5" x14ac:dyDescent="0.25">
      <c r="A32" s="28">
        <v>16</v>
      </c>
      <c r="B32" s="28" t="s">
        <v>613</v>
      </c>
      <c r="C32" s="29">
        <f>SUMIF(Database!E$2:E$815,B32,Database!G$2:G$815)</f>
        <v>13050000</v>
      </c>
      <c r="D32" s="30">
        <f t="shared" si="1"/>
        <v>1.8857063007234675E-2</v>
      </c>
      <c r="E32" s="31">
        <f>COUNTIF(Database!E$2:E$815,B32)</f>
        <v>5</v>
      </c>
    </row>
    <row r="33" spans="1:5" x14ac:dyDescent="0.25">
      <c r="A33">
        <v>17</v>
      </c>
      <c r="B33" t="s">
        <v>639</v>
      </c>
      <c r="C33" s="1">
        <f>SUMIF(Database!E$2:E$815,B33,Database!G$2:G$815)</f>
        <v>11875000</v>
      </c>
      <c r="D33" s="26">
        <f t="shared" si="1"/>
        <v>1.7159204843748027E-2</v>
      </c>
      <c r="E33" s="25">
        <f>COUNTIF(Database!E$2:E$815,B33)</f>
        <v>2</v>
      </c>
    </row>
    <row r="34" spans="1:5" x14ac:dyDescent="0.25">
      <c r="A34" s="28">
        <v>18</v>
      </c>
      <c r="B34" s="28" t="s">
        <v>576</v>
      </c>
      <c r="C34" s="29">
        <f>SUMIF(Database!E$2:E$815,B34,Database!G$2:G$815)</f>
        <v>9605714</v>
      </c>
      <c r="D34" s="30">
        <f t="shared" si="1"/>
        <v>1.3880119090228063E-2</v>
      </c>
      <c r="E34" s="31">
        <f>COUNTIF(Database!E$2:E$815,B34)</f>
        <v>2</v>
      </c>
    </row>
    <row r="35" spans="1:5" x14ac:dyDescent="0.25">
      <c r="A35">
        <v>19</v>
      </c>
      <c r="B35" t="s">
        <v>636</v>
      </c>
      <c r="C35" s="1">
        <f>SUMIF(Database!E$2:E$815,B35,Database!G$2:G$815)</f>
        <v>8250000</v>
      </c>
      <c r="D35" s="26">
        <f t="shared" si="1"/>
        <v>1.1921131786182841E-2</v>
      </c>
      <c r="E35" s="25">
        <f>COUNTIF(Database!E$2:E$815,B35)</f>
        <v>3</v>
      </c>
    </row>
    <row r="36" spans="1:5" x14ac:dyDescent="0.25">
      <c r="A36" s="28">
        <v>20</v>
      </c>
      <c r="B36" s="28" t="s">
        <v>595</v>
      </c>
      <c r="C36" s="29">
        <f>SUMIF(Database!E$2:E$815,B36,Database!G$2:G$815)</f>
        <v>6494167</v>
      </c>
      <c r="D36" s="30">
        <f t="shared" si="1"/>
        <v>9.3839782604217773E-3</v>
      </c>
      <c r="E36" s="31">
        <f>COUNTIF(Database!E$2:E$815,B36)</f>
        <v>3</v>
      </c>
    </row>
    <row r="37" spans="1:5" x14ac:dyDescent="0.25">
      <c r="A37">
        <v>21</v>
      </c>
      <c r="B37" t="s">
        <v>797</v>
      </c>
      <c r="C37" s="1">
        <f>SUMIF(Database!E$2:E$815,B37,Database!G$2:G$815)</f>
        <v>5925000</v>
      </c>
      <c r="D37" s="26">
        <f t="shared" si="1"/>
        <v>8.561540100985858E-3</v>
      </c>
      <c r="E37" s="25">
        <f>COUNTIF(Database!E$2:E$815,B37)</f>
        <v>2</v>
      </c>
    </row>
    <row r="38" spans="1:5" x14ac:dyDescent="0.25">
      <c r="A38" s="28">
        <v>22</v>
      </c>
      <c r="B38" s="28" t="s">
        <v>680</v>
      </c>
      <c r="C38" s="29">
        <f>SUMIF(Database!E$2:E$815,B38,Database!G$2:G$815)</f>
        <v>3300000</v>
      </c>
      <c r="D38" s="30">
        <f t="shared" si="1"/>
        <v>4.7684527144731363E-3</v>
      </c>
      <c r="E38" s="31">
        <f>COUNTIF(Database!E$2:E$815,B38)</f>
        <v>3</v>
      </c>
    </row>
    <row r="39" spans="1:5" x14ac:dyDescent="0.25">
      <c r="A39">
        <v>23</v>
      </c>
      <c r="B39" t="s">
        <v>610</v>
      </c>
      <c r="C39" s="1">
        <f>SUMIF(Database!E$2:E$815,B39,Database!G$2:G$815)</f>
        <v>1750000</v>
      </c>
      <c r="D39" s="26">
        <f t="shared" si="1"/>
        <v>2.5287249243418145E-3</v>
      </c>
      <c r="E39" s="25">
        <f>COUNTIF(Database!E$2:E$815,B39)</f>
        <v>2</v>
      </c>
    </row>
    <row r="40" spans="1:5" x14ac:dyDescent="0.25">
      <c r="A40" s="28">
        <v>24</v>
      </c>
      <c r="B40" s="28" t="s">
        <v>683</v>
      </c>
      <c r="C40" s="29">
        <f>SUMIF(Database!E$2:E$815,B40,Database!G$2:G$815)</f>
        <v>1725000</v>
      </c>
      <c r="D40" s="30">
        <f t="shared" si="1"/>
        <v>2.4926002825655029E-3</v>
      </c>
      <c r="E40" s="31">
        <f>COUNTIF(Database!E$2:E$815,B40)</f>
        <v>2</v>
      </c>
    </row>
    <row r="41" spans="1:5" x14ac:dyDescent="0.25">
      <c r="A41">
        <v>25</v>
      </c>
      <c r="B41" t="s">
        <v>727</v>
      </c>
      <c r="C41" s="1">
        <f>SUMIF(Database!E$2:E$815,B41,Database!G$2:G$815)</f>
        <v>1700000</v>
      </c>
      <c r="D41" s="26">
        <f t="shared" si="1"/>
        <v>2.4564756407891913E-3</v>
      </c>
      <c r="E41" s="25">
        <f>COUNTIF(Database!E$2:E$815,B41)</f>
        <v>1</v>
      </c>
    </row>
    <row r="42" spans="1:5" x14ac:dyDescent="0.25">
      <c r="A42" s="28">
        <v>26</v>
      </c>
      <c r="B42" s="28" t="s">
        <v>713</v>
      </c>
      <c r="C42" s="29">
        <f>SUMIF(Database!E$2:E$815,B42,Database!G$2:G$815)</f>
        <v>1300000</v>
      </c>
      <c r="D42" s="30">
        <f t="shared" si="1"/>
        <v>1.8784813723682051E-3</v>
      </c>
      <c r="E42" s="31">
        <f>COUNTIF(Database!E$2:E$815,B42)</f>
        <v>1</v>
      </c>
    </row>
    <row r="43" spans="1:5" x14ac:dyDescent="0.25">
      <c r="A43">
        <v>27</v>
      </c>
      <c r="B43" t="s">
        <v>828</v>
      </c>
      <c r="C43" s="1">
        <f>SUMIF(Database!E$2:E$815,B43,Database!G$2:G$815)</f>
        <v>1250000</v>
      </c>
      <c r="D43" s="26">
        <f t="shared" si="1"/>
        <v>1.8062320888155819E-3</v>
      </c>
      <c r="E43" s="25">
        <f>COUNTIF(Database!E$2:E$815,B43)</f>
        <v>1</v>
      </c>
    </row>
    <row r="44" spans="1:5" x14ac:dyDescent="0.25">
      <c r="A44" s="28">
        <v>28</v>
      </c>
      <c r="B44" s="28" t="s">
        <v>670</v>
      </c>
      <c r="C44" s="29">
        <f>SUMIF(Database!E$2:E$815,B44,Database!G$2:G$815)</f>
        <v>1200000</v>
      </c>
      <c r="D44" s="30">
        <f t="shared" si="1"/>
        <v>1.7339828052629585E-3</v>
      </c>
      <c r="E44" s="31">
        <f>COUNTIF(Database!E$2:E$815,B44)</f>
        <v>1</v>
      </c>
    </row>
    <row r="45" spans="1:5" x14ac:dyDescent="0.25">
      <c r="A45">
        <v>29</v>
      </c>
      <c r="B45" t="s">
        <v>888</v>
      </c>
      <c r="C45" s="1">
        <f>SUMIF(Database!E$2:E$815,B45,Database!G$2:G$815)</f>
        <v>925000</v>
      </c>
      <c r="D45" s="26">
        <f t="shared" si="1"/>
        <v>1.3366117457235306E-3</v>
      </c>
      <c r="E45" s="25">
        <f>COUNTIF(Database!E$2:E$815,B45)</f>
        <v>1</v>
      </c>
    </row>
    <row r="46" spans="1:5" x14ac:dyDescent="0.25">
      <c r="A46" s="28">
        <v>30</v>
      </c>
      <c r="B46" s="28" t="s">
        <v>591</v>
      </c>
      <c r="C46" s="29">
        <f>SUMIF(Database!E$2:E$815,B46,Database!G$2:G$815)</f>
        <v>842500</v>
      </c>
      <c r="D46" s="30">
        <f t="shared" si="1"/>
        <v>1.2174004278617022E-3</v>
      </c>
      <c r="E46" s="31">
        <f>COUNTIF(Database!E$2:E$815,B46)</f>
        <v>1</v>
      </c>
    </row>
    <row r="47" spans="1:5" x14ac:dyDescent="0.25">
      <c r="A47">
        <v>31</v>
      </c>
      <c r="B47" t="s">
        <v>757</v>
      </c>
      <c r="C47" s="1">
        <f>SUMIF(Database!E$2:E$815,B47,Database!G$2:G$815)</f>
        <v>800000</v>
      </c>
      <c r="D47" s="26">
        <f t="shared" si="1"/>
        <v>1.1559885368419725E-3</v>
      </c>
      <c r="E47" s="25">
        <f>COUNTIF(Database!E$2:E$815,B47)</f>
        <v>1</v>
      </c>
    </row>
    <row r="48" spans="1:5" x14ac:dyDescent="0.25">
      <c r="A48" s="28">
        <v>32</v>
      </c>
      <c r="B48" s="28" t="s">
        <v>649</v>
      </c>
      <c r="C48" s="29">
        <f>SUMIF(Database!E$2:E$815,B48,Database!G$2:G$815)</f>
        <v>750000</v>
      </c>
      <c r="D48" s="30">
        <f t="shared" si="1"/>
        <v>1.0837392532893491E-3</v>
      </c>
      <c r="E48" s="31">
        <f>COUNTIF(Database!E$2:E$815,B48)</f>
        <v>1</v>
      </c>
    </row>
    <row r="49" spans="1:5" x14ac:dyDescent="0.25">
      <c r="A49">
        <v>33</v>
      </c>
      <c r="B49" t="s">
        <v>759</v>
      </c>
      <c r="C49" s="1">
        <f>SUMIF(Database!E$2:E$815,B49,Database!G$2:G$815)</f>
        <v>750000</v>
      </c>
      <c r="D49" s="26">
        <f t="shared" ref="D49:D71" si="2">C49/SUM(C$17:C$71)</f>
        <v>1.0837392532893491E-3</v>
      </c>
      <c r="E49" s="25">
        <f>COUNTIF(Database!E$2:E$815,B49)</f>
        <v>1</v>
      </c>
    </row>
    <row r="50" spans="1:5" x14ac:dyDescent="0.25">
      <c r="A50" s="33" t="s">
        <v>563</v>
      </c>
      <c r="B50" s="28" t="s">
        <v>942</v>
      </c>
      <c r="C50" s="29">
        <f>SUMIF(Database!E$2:E$815,B50,Database!G$2:G$815)</f>
        <v>0</v>
      </c>
      <c r="D50" s="30">
        <f t="shared" si="2"/>
        <v>0</v>
      </c>
      <c r="E50" s="31">
        <f>COUNTIF(Database!E$2:E$815,B50)</f>
        <v>0</v>
      </c>
    </row>
    <row r="51" spans="1:5" x14ac:dyDescent="0.25">
      <c r="A51" s="27" t="s">
        <v>563</v>
      </c>
      <c r="B51" t="s">
        <v>951</v>
      </c>
      <c r="C51" s="1">
        <f>SUMIF(Database!E$2:E$815,B51,Database!G$2:G$815)</f>
        <v>0</v>
      </c>
      <c r="D51" s="26">
        <f t="shared" si="2"/>
        <v>0</v>
      </c>
      <c r="E51" s="25">
        <f>COUNTIF(Database!E$2:E$815,B51)</f>
        <v>0</v>
      </c>
    </row>
    <row r="52" spans="1:5" x14ac:dyDescent="0.25">
      <c r="A52" s="33" t="s">
        <v>563</v>
      </c>
      <c r="B52" s="28" t="s">
        <v>947</v>
      </c>
      <c r="C52" s="29">
        <f>SUMIF(Database!E$2:E$815,B52,Database!G$2:G$815)</f>
        <v>0</v>
      </c>
      <c r="D52" s="30">
        <f t="shared" si="2"/>
        <v>0</v>
      </c>
      <c r="E52" s="31">
        <f>COUNTIF(Database!E$2:E$815,B52)</f>
        <v>0</v>
      </c>
    </row>
    <row r="53" spans="1:5" x14ac:dyDescent="0.25">
      <c r="A53" s="27" t="s">
        <v>563</v>
      </c>
      <c r="B53" t="s">
        <v>946</v>
      </c>
      <c r="C53" s="1">
        <f>SUMIF(Database!E$2:E$815,B53,Database!G$2:G$815)</f>
        <v>0</v>
      </c>
      <c r="D53" s="26">
        <f t="shared" si="2"/>
        <v>0</v>
      </c>
      <c r="E53" s="25">
        <f>COUNTIF(Database!E$2:E$815,B53)</f>
        <v>0</v>
      </c>
    </row>
    <row r="54" spans="1:5" x14ac:dyDescent="0.25">
      <c r="A54" s="33" t="s">
        <v>563</v>
      </c>
      <c r="B54" s="28" t="s">
        <v>948</v>
      </c>
      <c r="C54" s="29">
        <f>SUMIF(Database!E$2:E$815,B54,Database!G$2:G$815)</f>
        <v>0</v>
      </c>
      <c r="D54" s="30">
        <f t="shared" si="2"/>
        <v>0</v>
      </c>
      <c r="E54" s="31">
        <f>COUNTIF(Database!E$2:E$815,B54)</f>
        <v>0</v>
      </c>
    </row>
    <row r="55" spans="1:5" x14ac:dyDescent="0.25">
      <c r="A55" s="27" t="s">
        <v>563</v>
      </c>
      <c r="B55" t="s">
        <v>950</v>
      </c>
      <c r="C55" s="1">
        <f>SUMIF(Database!E$2:E$815,B55,Database!G$2:G$815)</f>
        <v>0</v>
      </c>
      <c r="D55" s="26">
        <f t="shared" si="2"/>
        <v>0</v>
      </c>
      <c r="E55" s="25">
        <f>COUNTIF(Database!E$2:E$815,B55)</f>
        <v>0</v>
      </c>
    </row>
    <row r="56" spans="1:5" x14ac:dyDescent="0.25">
      <c r="A56" s="33" t="s">
        <v>563</v>
      </c>
      <c r="B56" s="28" t="s">
        <v>949</v>
      </c>
      <c r="C56" s="29">
        <f>SUMIF(Database!E$2:E$815,B56,Database!G$2:G$815)</f>
        <v>0</v>
      </c>
      <c r="D56" s="30">
        <f t="shared" si="2"/>
        <v>0</v>
      </c>
      <c r="E56" s="31">
        <f>COUNTIF(Database!E$2:E$815,B56)</f>
        <v>0</v>
      </c>
    </row>
    <row r="57" spans="1:5" x14ac:dyDescent="0.25">
      <c r="A57" s="27" t="s">
        <v>563</v>
      </c>
      <c r="B57" t="s">
        <v>944</v>
      </c>
      <c r="C57" s="1">
        <f>SUMIF(Database!E$2:E$815,B57,Database!G$2:G$815)</f>
        <v>0</v>
      </c>
      <c r="D57" s="26">
        <f t="shared" si="2"/>
        <v>0</v>
      </c>
      <c r="E57" s="25">
        <f>COUNTIF(Database!E$2:E$815,B57)</f>
        <v>0</v>
      </c>
    </row>
    <row r="58" spans="1:5" x14ac:dyDescent="0.25">
      <c r="A58" s="33" t="s">
        <v>563</v>
      </c>
      <c r="B58" s="28" t="s">
        <v>943</v>
      </c>
      <c r="C58" s="29">
        <f>SUMIF(Database!E$2:E$815,B58,Database!G$2:G$815)</f>
        <v>0</v>
      </c>
      <c r="D58" s="30">
        <f t="shared" si="2"/>
        <v>0</v>
      </c>
      <c r="E58" s="31">
        <f>COUNTIF(Database!E$2:E$815,B58)</f>
        <v>0</v>
      </c>
    </row>
    <row r="59" spans="1:5" x14ac:dyDescent="0.25">
      <c r="A59" s="27" t="s">
        <v>563</v>
      </c>
      <c r="B59" t="s">
        <v>952</v>
      </c>
      <c r="C59" s="1">
        <f>SUMIF(Database!E$2:E$815,B59,Database!G$2:G$815)</f>
        <v>0</v>
      </c>
      <c r="D59" s="26">
        <f t="shared" si="2"/>
        <v>0</v>
      </c>
      <c r="E59" s="25">
        <f>COUNTIF(Database!E$2:E$815,B59)</f>
        <v>0</v>
      </c>
    </row>
    <row r="60" spans="1:5" x14ac:dyDescent="0.25">
      <c r="A60" s="33" t="s">
        <v>563</v>
      </c>
      <c r="B60" s="28" t="s">
        <v>953</v>
      </c>
      <c r="C60" s="29">
        <f>SUMIF(Database!E$2:E$815,B60,Database!G$2:G$815)</f>
        <v>0</v>
      </c>
      <c r="D60" s="30">
        <f t="shared" si="2"/>
        <v>0</v>
      </c>
      <c r="E60" s="31">
        <f>COUNTIF(Database!E$2:E$815,B60)</f>
        <v>0</v>
      </c>
    </row>
    <row r="61" spans="1:5" x14ac:dyDescent="0.25">
      <c r="A61" s="27" t="s">
        <v>563</v>
      </c>
      <c r="B61" t="s">
        <v>607</v>
      </c>
      <c r="C61" s="1">
        <f>SUMIF(Database!E$2:E$815,B61,Database!G$2:G$815)</f>
        <v>0</v>
      </c>
      <c r="D61" s="26">
        <f t="shared" si="2"/>
        <v>0</v>
      </c>
      <c r="E61" s="25">
        <f>COUNTIF(Database!E$2:E$815,B61)</f>
        <v>0</v>
      </c>
    </row>
    <row r="62" spans="1:5" x14ac:dyDescent="0.25">
      <c r="A62" s="33" t="s">
        <v>563</v>
      </c>
      <c r="B62" s="28" t="s">
        <v>754</v>
      </c>
      <c r="C62" s="29">
        <f>SUMIF(Database!E$2:E$815,B62,Database!G$2:G$815)</f>
        <v>0</v>
      </c>
      <c r="D62" s="30">
        <f t="shared" si="2"/>
        <v>0</v>
      </c>
      <c r="E62" s="31">
        <f>COUNTIF(Database!E$2:E$815,B62)</f>
        <v>0</v>
      </c>
    </row>
    <row r="63" spans="1:5" x14ac:dyDescent="0.25">
      <c r="A63" s="27" t="s">
        <v>563</v>
      </c>
      <c r="B63" t="s">
        <v>960</v>
      </c>
      <c r="C63" s="1">
        <f>SUMIF(Database!E$2:E$815,B63,Database!G$2:G$815)</f>
        <v>0</v>
      </c>
      <c r="D63" s="26">
        <f t="shared" si="2"/>
        <v>0</v>
      </c>
      <c r="E63" s="25">
        <f>COUNTIF(Database!E$2:E$815,B63)</f>
        <v>0</v>
      </c>
    </row>
    <row r="64" spans="1:5" x14ac:dyDescent="0.25">
      <c r="A64" s="33" t="s">
        <v>563</v>
      </c>
      <c r="B64" s="28" t="s">
        <v>954</v>
      </c>
      <c r="C64" s="29">
        <f>SUMIF(Database!E$2:E$815,B64,Database!G$2:G$815)</f>
        <v>0</v>
      </c>
      <c r="D64" s="30">
        <f t="shared" si="2"/>
        <v>0</v>
      </c>
      <c r="E64" s="31">
        <f>COUNTIF(Database!E$2:E$815,B64)</f>
        <v>0</v>
      </c>
    </row>
    <row r="65" spans="1:5" x14ac:dyDescent="0.25">
      <c r="A65" s="27" t="s">
        <v>563</v>
      </c>
      <c r="B65" t="s">
        <v>955</v>
      </c>
      <c r="C65" s="1">
        <f>SUMIF(Database!E$2:E$815,B65,Database!G$2:G$815)</f>
        <v>0</v>
      </c>
      <c r="D65" s="26">
        <f t="shared" si="2"/>
        <v>0</v>
      </c>
      <c r="E65" s="25">
        <f>COUNTIF(Database!E$2:E$815,B65)</f>
        <v>0</v>
      </c>
    </row>
    <row r="66" spans="1:5" x14ac:dyDescent="0.25">
      <c r="A66" s="33" t="s">
        <v>563</v>
      </c>
      <c r="B66" s="28" t="s">
        <v>710</v>
      </c>
      <c r="C66" s="29">
        <f>SUMIF(Database!E$2:E$815,B66,Database!G$2:G$815)</f>
        <v>0</v>
      </c>
      <c r="D66" s="30">
        <f t="shared" si="2"/>
        <v>0</v>
      </c>
      <c r="E66" s="31">
        <f>COUNTIF(Database!E$2:E$815,B66)</f>
        <v>0</v>
      </c>
    </row>
    <row r="67" spans="1:5" x14ac:dyDescent="0.25">
      <c r="A67" s="27" t="s">
        <v>563</v>
      </c>
      <c r="B67" t="s">
        <v>961</v>
      </c>
      <c r="C67" s="1">
        <f>SUMIF(Database!E$2:E$815,B67,Database!G$2:G$815)</f>
        <v>0</v>
      </c>
      <c r="D67" s="26">
        <f t="shared" si="2"/>
        <v>0</v>
      </c>
      <c r="E67" s="25">
        <f>COUNTIF(Database!E$2:E$815,B67)</f>
        <v>0</v>
      </c>
    </row>
    <row r="68" spans="1:5" x14ac:dyDescent="0.25">
      <c r="A68" s="33" t="s">
        <v>563</v>
      </c>
      <c r="B68" s="28" t="s">
        <v>956</v>
      </c>
      <c r="C68" s="29">
        <f>SUMIF(Database!E$2:E$815,B68,Database!G$2:G$815)</f>
        <v>0</v>
      </c>
      <c r="D68" s="30">
        <f t="shared" si="2"/>
        <v>0</v>
      </c>
      <c r="E68" s="31">
        <f>COUNTIF(Database!E$2:E$815,B68)</f>
        <v>0</v>
      </c>
    </row>
    <row r="69" spans="1:5" x14ac:dyDescent="0.25">
      <c r="A69" s="27" t="s">
        <v>563</v>
      </c>
      <c r="B69" t="s">
        <v>957</v>
      </c>
      <c r="C69" s="1">
        <f>SUMIF(Database!E$2:E$815,B69,Database!G$2:G$815)</f>
        <v>0</v>
      </c>
      <c r="D69" s="26">
        <f t="shared" si="2"/>
        <v>0</v>
      </c>
      <c r="E69" s="25">
        <f>COUNTIF(Database!E$2:E$815,B69)</f>
        <v>0</v>
      </c>
    </row>
    <row r="70" spans="1:5" x14ac:dyDescent="0.25">
      <c r="A70" s="33" t="s">
        <v>563</v>
      </c>
      <c r="B70" s="28" t="s">
        <v>958</v>
      </c>
      <c r="C70" s="29">
        <f>SUMIF(Database!E$2:E$815,B70,Database!G$2:G$815)</f>
        <v>0</v>
      </c>
      <c r="D70" s="30">
        <f t="shared" si="2"/>
        <v>0</v>
      </c>
      <c r="E70" s="31">
        <f>COUNTIF(Database!E$2:E$815,B70)</f>
        <v>0</v>
      </c>
    </row>
    <row r="71" spans="1:5" x14ac:dyDescent="0.25">
      <c r="A71" s="27" t="s">
        <v>563</v>
      </c>
      <c r="B71" t="s">
        <v>959</v>
      </c>
      <c r="C71" s="1">
        <f>SUMIF(Database!E$2:E$815,B71,Database!G$2:G$815)</f>
        <v>0</v>
      </c>
      <c r="D71" s="26">
        <f t="shared" si="2"/>
        <v>0</v>
      </c>
      <c r="E71" s="25">
        <f>COUNTIF(Database!E$2:E$815,B71)</f>
        <v>0</v>
      </c>
    </row>
    <row r="72" spans="1:5" x14ac:dyDescent="0.25">
      <c r="E72" s="1"/>
    </row>
    <row r="73" spans="1:5" x14ac:dyDescent="0.25">
      <c r="E73" s="1"/>
    </row>
    <row r="74" spans="1:5" x14ac:dyDescent="0.25">
      <c r="E74" s="1"/>
    </row>
    <row r="75" spans="1:5" x14ac:dyDescent="0.25">
      <c r="E75" s="1"/>
    </row>
    <row r="76" spans="1:5" x14ac:dyDescent="0.25">
      <c r="E76" s="1"/>
    </row>
    <row r="77" spans="1:5" x14ac:dyDescent="0.25">
      <c r="E77" s="1"/>
    </row>
    <row r="78" spans="1:5" x14ac:dyDescent="0.25">
      <c r="E78" s="1"/>
    </row>
    <row r="79" spans="1:5" x14ac:dyDescent="0.25">
      <c r="E79" s="1"/>
    </row>
    <row r="80" spans="1:5" x14ac:dyDescent="0.25">
      <c r="E80" s="1"/>
    </row>
    <row r="81" spans="5:5" x14ac:dyDescent="0.25">
      <c r="E81" s="1"/>
    </row>
    <row r="82" spans="5:5" x14ac:dyDescent="0.25">
      <c r="E82" s="1"/>
    </row>
    <row r="83" spans="5:5" x14ac:dyDescent="0.25">
      <c r="E83" s="1"/>
    </row>
    <row r="84" spans="5:5" x14ac:dyDescent="0.25">
      <c r="E84" s="1"/>
    </row>
    <row r="85" spans="5:5" x14ac:dyDescent="0.25">
      <c r="E85" s="1"/>
    </row>
    <row r="86" spans="5:5" x14ac:dyDescent="0.25">
      <c r="E86" s="1"/>
    </row>
    <row r="87" spans="5:5" x14ac:dyDescent="0.25">
      <c r="E87" s="1"/>
    </row>
    <row r="88" spans="5:5" x14ac:dyDescent="0.25">
      <c r="E88" s="1"/>
    </row>
    <row r="89" spans="5:5" x14ac:dyDescent="0.25">
      <c r="E89" s="1"/>
    </row>
    <row r="90" spans="5:5" x14ac:dyDescent="0.25">
      <c r="E90" s="1"/>
    </row>
    <row r="91" spans="5:5" x14ac:dyDescent="0.25">
      <c r="E91" s="1"/>
    </row>
    <row r="92" spans="5:5" x14ac:dyDescent="0.25">
      <c r="E92" s="1"/>
    </row>
    <row r="93" spans="5:5" x14ac:dyDescent="0.25">
      <c r="E93" s="1"/>
    </row>
    <row r="94" spans="5:5" x14ac:dyDescent="0.25">
      <c r="E94" s="1"/>
    </row>
    <row r="95" spans="5:5" x14ac:dyDescent="0.25">
      <c r="E95" s="1"/>
    </row>
    <row r="96" spans="5:5" x14ac:dyDescent="0.25">
      <c r="E96" s="1"/>
    </row>
    <row r="97" spans="5:5" x14ac:dyDescent="0.25">
      <c r="E97" s="1"/>
    </row>
    <row r="98" spans="5:5" x14ac:dyDescent="0.25">
      <c r="E98" s="1"/>
    </row>
    <row r="99" spans="5:5" x14ac:dyDescent="0.25">
      <c r="E99" s="1"/>
    </row>
    <row r="100" spans="5:5" x14ac:dyDescent="0.25">
      <c r="E100" s="1"/>
    </row>
    <row r="101" spans="5:5" x14ac:dyDescent="0.25">
      <c r="E101" s="1"/>
    </row>
    <row r="102" spans="5:5" x14ac:dyDescent="0.25">
      <c r="E102" s="1"/>
    </row>
    <row r="103" spans="5:5" x14ac:dyDescent="0.25">
      <c r="E103" s="1"/>
    </row>
    <row r="104" spans="5:5" x14ac:dyDescent="0.25">
      <c r="E104" s="1"/>
    </row>
    <row r="105" spans="5:5" x14ac:dyDescent="0.25">
      <c r="E105" s="1"/>
    </row>
    <row r="106" spans="5:5" x14ac:dyDescent="0.25">
      <c r="E106" s="1"/>
    </row>
    <row r="107" spans="5:5" x14ac:dyDescent="0.25">
      <c r="E107" s="1"/>
    </row>
    <row r="108" spans="5:5" x14ac:dyDescent="0.25">
      <c r="E108" s="1"/>
    </row>
    <row r="109" spans="5:5" x14ac:dyDescent="0.25">
      <c r="E109" s="1"/>
    </row>
    <row r="110" spans="5:5" x14ac:dyDescent="0.25">
      <c r="E110" s="1"/>
    </row>
    <row r="111" spans="5:5" x14ac:dyDescent="0.25">
      <c r="E111" s="1"/>
    </row>
    <row r="112" spans="5:5" x14ac:dyDescent="0.25">
      <c r="E112" s="1"/>
    </row>
    <row r="113" spans="5:5" x14ac:dyDescent="0.25">
      <c r="E113" s="1"/>
    </row>
    <row r="114" spans="5:5" x14ac:dyDescent="0.25">
      <c r="E114" s="1"/>
    </row>
    <row r="115" spans="5:5" x14ac:dyDescent="0.25">
      <c r="E115" s="1"/>
    </row>
    <row r="116" spans="5:5" x14ac:dyDescent="0.25">
      <c r="E116" s="1"/>
    </row>
    <row r="117" spans="5:5" x14ac:dyDescent="0.25">
      <c r="E117" s="1"/>
    </row>
    <row r="118" spans="5:5" x14ac:dyDescent="0.25">
      <c r="E118" s="1"/>
    </row>
    <row r="119" spans="5:5" x14ac:dyDescent="0.25">
      <c r="E119" s="1"/>
    </row>
    <row r="120" spans="5:5" x14ac:dyDescent="0.25">
      <c r="E120" s="1"/>
    </row>
    <row r="121" spans="5:5" x14ac:dyDescent="0.25">
      <c r="E121" s="1"/>
    </row>
    <row r="122" spans="5:5" x14ac:dyDescent="0.25">
      <c r="E122" s="1"/>
    </row>
    <row r="123" spans="5:5" x14ac:dyDescent="0.25">
      <c r="E123" s="1"/>
    </row>
    <row r="124" spans="5:5" x14ac:dyDescent="0.25">
      <c r="E124" s="1"/>
    </row>
    <row r="125" spans="5:5" x14ac:dyDescent="0.25">
      <c r="E125" s="1"/>
    </row>
    <row r="126" spans="5:5" x14ac:dyDescent="0.25">
      <c r="E126" s="1"/>
    </row>
    <row r="127" spans="5:5" x14ac:dyDescent="0.25">
      <c r="E127" s="1"/>
    </row>
    <row r="128" spans="5:5" x14ac:dyDescent="0.25">
      <c r="E128" s="1"/>
    </row>
    <row r="129" spans="5:5" x14ac:dyDescent="0.25">
      <c r="E129" s="1"/>
    </row>
    <row r="130" spans="5:5" x14ac:dyDescent="0.25">
      <c r="E130" s="1"/>
    </row>
    <row r="131" spans="5:5" x14ac:dyDescent="0.25">
      <c r="E131" s="1"/>
    </row>
    <row r="132" spans="5:5" x14ac:dyDescent="0.25">
      <c r="E132" s="1"/>
    </row>
    <row r="133" spans="5:5" x14ac:dyDescent="0.25">
      <c r="E133" s="1"/>
    </row>
    <row r="134" spans="5:5" x14ac:dyDescent="0.25">
      <c r="E134" s="1"/>
    </row>
    <row r="135" spans="5:5" x14ac:dyDescent="0.25">
      <c r="E135" s="1"/>
    </row>
    <row r="136" spans="5:5" x14ac:dyDescent="0.25">
      <c r="E136" s="1"/>
    </row>
    <row r="137" spans="5:5" x14ac:dyDescent="0.25">
      <c r="E137" s="1"/>
    </row>
    <row r="138" spans="5:5" x14ac:dyDescent="0.25">
      <c r="E138" s="1"/>
    </row>
    <row r="139" spans="5:5" x14ac:dyDescent="0.25">
      <c r="E139" s="1"/>
    </row>
    <row r="140" spans="5:5" x14ac:dyDescent="0.25">
      <c r="E140" s="1"/>
    </row>
    <row r="141" spans="5:5" x14ac:dyDescent="0.25">
      <c r="E141" s="1"/>
    </row>
    <row r="142" spans="5:5" x14ac:dyDescent="0.25">
      <c r="E142" s="1"/>
    </row>
    <row r="143" spans="5:5" x14ac:dyDescent="0.25">
      <c r="E143" s="1"/>
    </row>
    <row r="144" spans="5:5" x14ac:dyDescent="0.25">
      <c r="E144" s="1"/>
    </row>
    <row r="145" spans="5:5" x14ac:dyDescent="0.25">
      <c r="E145" s="1"/>
    </row>
    <row r="146" spans="5:5" x14ac:dyDescent="0.25">
      <c r="E146" s="1"/>
    </row>
    <row r="147" spans="5:5" x14ac:dyDescent="0.25">
      <c r="E147" s="1"/>
    </row>
    <row r="148" spans="5:5" x14ac:dyDescent="0.25">
      <c r="E148" s="1"/>
    </row>
    <row r="149" spans="5:5" x14ac:dyDescent="0.25">
      <c r="E149" s="1"/>
    </row>
    <row r="150" spans="5:5" x14ac:dyDescent="0.25">
      <c r="E150" s="1"/>
    </row>
    <row r="151" spans="5:5" x14ac:dyDescent="0.25">
      <c r="E151" s="1"/>
    </row>
    <row r="152" spans="5:5" x14ac:dyDescent="0.25">
      <c r="E152" s="1"/>
    </row>
    <row r="153" spans="5:5" x14ac:dyDescent="0.25">
      <c r="E153" s="1"/>
    </row>
    <row r="154" spans="5:5" x14ac:dyDescent="0.25">
      <c r="E154" s="1"/>
    </row>
    <row r="155" spans="5:5" x14ac:dyDescent="0.25">
      <c r="E155" s="1"/>
    </row>
    <row r="156" spans="5:5" x14ac:dyDescent="0.25">
      <c r="E156" s="1"/>
    </row>
    <row r="157" spans="5:5" x14ac:dyDescent="0.25">
      <c r="E157" s="1"/>
    </row>
    <row r="158" spans="5:5" x14ac:dyDescent="0.25">
      <c r="E158" s="1"/>
    </row>
    <row r="159" spans="5:5" x14ac:dyDescent="0.25">
      <c r="E159" s="1"/>
    </row>
    <row r="160" spans="5:5" x14ac:dyDescent="0.25">
      <c r="E160" s="1"/>
    </row>
    <row r="161" spans="5:5" x14ac:dyDescent="0.25">
      <c r="E161" s="1"/>
    </row>
    <row r="162" spans="5:5" x14ac:dyDescent="0.25">
      <c r="E162" s="1"/>
    </row>
    <row r="163" spans="5:5" x14ac:dyDescent="0.25">
      <c r="E163" s="1"/>
    </row>
    <row r="164" spans="5:5" x14ac:dyDescent="0.25">
      <c r="E164" s="1"/>
    </row>
    <row r="165" spans="5:5" x14ac:dyDescent="0.25">
      <c r="E165" s="1"/>
    </row>
    <row r="166" spans="5:5" x14ac:dyDescent="0.25">
      <c r="E166" s="1"/>
    </row>
    <row r="167" spans="5:5" x14ac:dyDescent="0.25">
      <c r="E167" s="1"/>
    </row>
    <row r="168" spans="5:5" x14ac:dyDescent="0.25">
      <c r="E168" s="1"/>
    </row>
    <row r="169" spans="5:5" x14ac:dyDescent="0.25">
      <c r="E169" s="1"/>
    </row>
    <row r="170" spans="5:5" x14ac:dyDescent="0.25">
      <c r="E170" s="1"/>
    </row>
    <row r="171" spans="5:5" x14ac:dyDescent="0.25">
      <c r="E171" s="1"/>
    </row>
    <row r="172" spans="5:5" x14ac:dyDescent="0.25">
      <c r="E172" s="1"/>
    </row>
    <row r="173" spans="5:5" x14ac:dyDescent="0.25">
      <c r="E173" s="1"/>
    </row>
    <row r="174" spans="5:5" x14ac:dyDescent="0.25">
      <c r="E174" s="1"/>
    </row>
    <row r="175" spans="5:5" x14ac:dyDescent="0.25">
      <c r="E175" s="1"/>
    </row>
    <row r="176" spans="5:5" x14ac:dyDescent="0.25">
      <c r="E176" s="1"/>
    </row>
    <row r="177" spans="5:5" x14ac:dyDescent="0.25">
      <c r="E177" s="1"/>
    </row>
    <row r="178" spans="5:5" x14ac:dyDescent="0.25">
      <c r="E178" s="1"/>
    </row>
    <row r="179" spans="5:5" x14ac:dyDescent="0.25">
      <c r="E179" s="1"/>
    </row>
    <row r="180" spans="5:5" x14ac:dyDescent="0.25">
      <c r="E180" s="1"/>
    </row>
    <row r="181" spans="5:5" x14ac:dyDescent="0.25">
      <c r="E181" s="1"/>
    </row>
    <row r="182" spans="5:5" x14ac:dyDescent="0.25">
      <c r="E182" s="1"/>
    </row>
    <row r="183" spans="5:5" x14ac:dyDescent="0.25">
      <c r="E183" s="1"/>
    </row>
    <row r="184" spans="5:5" x14ac:dyDescent="0.25">
      <c r="E184" s="1"/>
    </row>
    <row r="185" spans="5:5" x14ac:dyDescent="0.25">
      <c r="E185" s="1"/>
    </row>
    <row r="186" spans="5:5" x14ac:dyDescent="0.25">
      <c r="E186" s="1"/>
    </row>
    <row r="187" spans="5:5" x14ac:dyDescent="0.25">
      <c r="E187" s="1"/>
    </row>
    <row r="188" spans="5:5" x14ac:dyDescent="0.25">
      <c r="E188" s="1"/>
    </row>
    <row r="189" spans="5:5" x14ac:dyDescent="0.25">
      <c r="E189" s="1"/>
    </row>
    <row r="190" spans="5:5" x14ac:dyDescent="0.25">
      <c r="E190" s="1"/>
    </row>
    <row r="191" spans="5:5" x14ac:dyDescent="0.25">
      <c r="E191" s="1"/>
    </row>
    <row r="192" spans="5:5" x14ac:dyDescent="0.25">
      <c r="E192" s="1"/>
    </row>
    <row r="193" spans="5:5" x14ac:dyDescent="0.25">
      <c r="E193" s="1"/>
    </row>
    <row r="194" spans="5:5" x14ac:dyDescent="0.25">
      <c r="E194" s="1"/>
    </row>
    <row r="195" spans="5:5" x14ac:dyDescent="0.25">
      <c r="E195" s="1"/>
    </row>
    <row r="196" spans="5:5" x14ac:dyDescent="0.25">
      <c r="E196" s="1"/>
    </row>
    <row r="197" spans="5:5" x14ac:dyDescent="0.25">
      <c r="E197" s="1"/>
    </row>
    <row r="198" spans="5:5" x14ac:dyDescent="0.25">
      <c r="E198" s="1"/>
    </row>
    <row r="199" spans="5:5" x14ac:dyDescent="0.25">
      <c r="E199" s="1"/>
    </row>
    <row r="200" spans="5:5" x14ac:dyDescent="0.25">
      <c r="E200" s="1"/>
    </row>
    <row r="201" spans="5:5" x14ac:dyDescent="0.25">
      <c r="E201" s="1"/>
    </row>
    <row r="202" spans="5:5" x14ac:dyDescent="0.25">
      <c r="E202" s="1"/>
    </row>
    <row r="203" spans="5:5" x14ac:dyDescent="0.25">
      <c r="E203" s="1"/>
    </row>
    <row r="204" spans="5:5" x14ac:dyDescent="0.25">
      <c r="E204" s="1"/>
    </row>
    <row r="205" spans="5:5" x14ac:dyDescent="0.25">
      <c r="E205" s="1"/>
    </row>
    <row r="206" spans="5:5" x14ac:dyDescent="0.25">
      <c r="E206" s="1"/>
    </row>
    <row r="207" spans="5:5" x14ac:dyDescent="0.25">
      <c r="E207" s="1"/>
    </row>
    <row r="208" spans="5:5" x14ac:dyDescent="0.25">
      <c r="E208" s="1"/>
    </row>
    <row r="209" spans="5:5" x14ac:dyDescent="0.25">
      <c r="E209" s="1"/>
    </row>
    <row r="210" spans="5:5" x14ac:dyDescent="0.25">
      <c r="E210" s="1"/>
    </row>
    <row r="211" spans="5:5" x14ac:dyDescent="0.25">
      <c r="E211" s="1"/>
    </row>
    <row r="212" spans="5:5" x14ac:dyDescent="0.25">
      <c r="E212" s="1"/>
    </row>
    <row r="213" spans="5:5" x14ac:dyDescent="0.25">
      <c r="E213" s="1"/>
    </row>
    <row r="214" spans="5:5" x14ac:dyDescent="0.25">
      <c r="E214" s="1"/>
    </row>
    <row r="215" spans="5:5" x14ac:dyDescent="0.25">
      <c r="E215" s="1"/>
    </row>
    <row r="216" spans="5:5" x14ac:dyDescent="0.25">
      <c r="E216" s="1"/>
    </row>
    <row r="217" spans="5:5" x14ac:dyDescent="0.25">
      <c r="E217" s="1"/>
    </row>
    <row r="218" spans="5:5" x14ac:dyDescent="0.25">
      <c r="E218" s="1"/>
    </row>
    <row r="219" spans="5:5" x14ac:dyDescent="0.25">
      <c r="E219" s="1"/>
    </row>
    <row r="220" spans="5:5" x14ac:dyDescent="0.25">
      <c r="E220" s="1"/>
    </row>
    <row r="221" spans="5:5" x14ac:dyDescent="0.25">
      <c r="E221" s="1"/>
    </row>
    <row r="222" spans="5:5" x14ac:dyDescent="0.25">
      <c r="E222" s="1"/>
    </row>
    <row r="223" spans="5:5" x14ac:dyDescent="0.25">
      <c r="E223" s="1"/>
    </row>
    <row r="224" spans="5:5" x14ac:dyDescent="0.25">
      <c r="E224" s="1"/>
    </row>
    <row r="225" spans="5:5" x14ac:dyDescent="0.25">
      <c r="E225" s="1"/>
    </row>
    <row r="226" spans="5:5" x14ac:dyDescent="0.25">
      <c r="E226" s="1"/>
    </row>
    <row r="227" spans="5:5" x14ac:dyDescent="0.25">
      <c r="E227" s="1"/>
    </row>
    <row r="228" spans="5:5" x14ac:dyDescent="0.25">
      <c r="E228" s="1"/>
    </row>
    <row r="229" spans="5:5" x14ac:dyDescent="0.25">
      <c r="E229" s="1"/>
    </row>
    <row r="230" spans="5:5" x14ac:dyDescent="0.25">
      <c r="E230" s="1"/>
    </row>
    <row r="231" spans="5:5" x14ac:dyDescent="0.25">
      <c r="E231" s="1"/>
    </row>
    <row r="232" spans="5:5" x14ac:dyDescent="0.25">
      <c r="E232" s="1"/>
    </row>
    <row r="233" spans="5:5" x14ac:dyDescent="0.25">
      <c r="E233" s="1"/>
    </row>
    <row r="234" spans="5:5" x14ac:dyDescent="0.25">
      <c r="E234" s="1"/>
    </row>
    <row r="235" spans="5:5" x14ac:dyDescent="0.25">
      <c r="E235" s="1"/>
    </row>
    <row r="236" spans="5:5" x14ac:dyDescent="0.25">
      <c r="E236" s="1"/>
    </row>
    <row r="237" spans="5:5" x14ac:dyDescent="0.25">
      <c r="E237" s="1"/>
    </row>
    <row r="238" spans="5:5" x14ac:dyDescent="0.25">
      <c r="E238" s="1"/>
    </row>
    <row r="239" spans="5:5" x14ac:dyDescent="0.25">
      <c r="E239" s="1"/>
    </row>
    <row r="240" spans="5:5" x14ac:dyDescent="0.25">
      <c r="E240" s="1"/>
    </row>
    <row r="241" spans="5:5" x14ac:dyDescent="0.25">
      <c r="E241" s="1"/>
    </row>
    <row r="242" spans="5:5" x14ac:dyDescent="0.25">
      <c r="E242" s="1"/>
    </row>
    <row r="243" spans="5:5" x14ac:dyDescent="0.25">
      <c r="E243" s="1"/>
    </row>
    <row r="244" spans="5:5" x14ac:dyDescent="0.25">
      <c r="E244" s="1"/>
    </row>
    <row r="245" spans="5:5" x14ac:dyDescent="0.25">
      <c r="E245" s="1"/>
    </row>
    <row r="246" spans="5:5" x14ac:dyDescent="0.25">
      <c r="E246" s="1"/>
    </row>
    <row r="247" spans="5:5" x14ac:dyDescent="0.25">
      <c r="E247" s="1"/>
    </row>
    <row r="248" spans="5:5" x14ac:dyDescent="0.25">
      <c r="E248" s="1"/>
    </row>
    <row r="249" spans="5:5" x14ac:dyDescent="0.25">
      <c r="E249" s="1"/>
    </row>
    <row r="250" spans="5:5" x14ac:dyDescent="0.25">
      <c r="E250" s="1"/>
    </row>
    <row r="251" spans="5:5" x14ac:dyDescent="0.25">
      <c r="E251" s="1"/>
    </row>
    <row r="252" spans="5:5" x14ac:dyDescent="0.25">
      <c r="E252" s="1"/>
    </row>
    <row r="253" spans="5:5" x14ac:dyDescent="0.25">
      <c r="E253" s="1"/>
    </row>
    <row r="254" spans="5:5" x14ac:dyDescent="0.25">
      <c r="E254" s="1"/>
    </row>
    <row r="255" spans="5:5" x14ac:dyDescent="0.25">
      <c r="E255" s="1"/>
    </row>
    <row r="256" spans="5:5" x14ac:dyDescent="0.25">
      <c r="E256" s="1"/>
    </row>
    <row r="257" spans="5:5" x14ac:dyDescent="0.25">
      <c r="E257" s="1"/>
    </row>
    <row r="258" spans="5:5" x14ac:dyDescent="0.25">
      <c r="E258" s="1"/>
    </row>
    <row r="259" spans="5:5" x14ac:dyDescent="0.25">
      <c r="E259" s="1"/>
    </row>
    <row r="260" spans="5:5" x14ac:dyDescent="0.25">
      <c r="E260" s="1"/>
    </row>
    <row r="261" spans="5:5" x14ac:dyDescent="0.25">
      <c r="E261" s="1"/>
    </row>
    <row r="262" spans="5:5" x14ac:dyDescent="0.25">
      <c r="E262" s="1"/>
    </row>
    <row r="263" spans="5:5" x14ac:dyDescent="0.25">
      <c r="E263" s="1"/>
    </row>
    <row r="264" spans="5:5" x14ac:dyDescent="0.25">
      <c r="E264" s="1"/>
    </row>
    <row r="265" spans="5:5" x14ac:dyDescent="0.25">
      <c r="E265" s="1"/>
    </row>
    <row r="266" spans="5:5" x14ac:dyDescent="0.25">
      <c r="E266" s="1"/>
    </row>
    <row r="267" spans="5:5" x14ac:dyDescent="0.25">
      <c r="E267" s="1"/>
    </row>
    <row r="268" spans="5:5" x14ac:dyDescent="0.25">
      <c r="E268" s="1"/>
    </row>
    <row r="269" spans="5:5" x14ac:dyDescent="0.25">
      <c r="E269" s="1"/>
    </row>
    <row r="270" spans="5:5" x14ac:dyDescent="0.25">
      <c r="E270" s="1"/>
    </row>
    <row r="271" spans="5:5" x14ac:dyDescent="0.25">
      <c r="E271" s="1"/>
    </row>
    <row r="272" spans="5:5" x14ac:dyDescent="0.25">
      <c r="E272" s="1"/>
    </row>
    <row r="273" spans="5:5" x14ac:dyDescent="0.25">
      <c r="E273" s="1"/>
    </row>
    <row r="274" spans="5:5" x14ac:dyDescent="0.25">
      <c r="E274" s="1"/>
    </row>
    <row r="275" spans="5:5" x14ac:dyDescent="0.25">
      <c r="E275" s="1"/>
    </row>
    <row r="276" spans="5:5" x14ac:dyDescent="0.25">
      <c r="E276" s="1"/>
    </row>
    <row r="277" spans="5:5" x14ac:dyDescent="0.25">
      <c r="E277" s="1"/>
    </row>
    <row r="278" spans="5:5" x14ac:dyDescent="0.25">
      <c r="E278" s="1"/>
    </row>
    <row r="279" spans="5:5" x14ac:dyDescent="0.25">
      <c r="E279" s="1"/>
    </row>
    <row r="280" spans="5:5" x14ac:dyDescent="0.25">
      <c r="E280" s="1"/>
    </row>
    <row r="281" spans="5:5" x14ac:dyDescent="0.25">
      <c r="E281" s="1"/>
    </row>
    <row r="282" spans="5:5" x14ac:dyDescent="0.25">
      <c r="E282" s="1"/>
    </row>
    <row r="283" spans="5:5" x14ac:dyDescent="0.25">
      <c r="E283" s="1"/>
    </row>
    <row r="284" spans="5:5" x14ac:dyDescent="0.25">
      <c r="E284" s="1"/>
    </row>
    <row r="285" spans="5:5" x14ac:dyDescent="0.25">
      <c r="E285" s="1"/>
    </row>
    <row r="286" spans="5:5" x14ac:dyDescent="0.25">
      <c r="E286" s="1"/>
    </row>
    <row r="287" spans="5:5" x14ac:dyDescent="0.25">
      <c r="E287" s="1"/>
    </row>
    <row r="288" spans="5:5" x14ac:dyDescent="0.25">
      <c r="E288" s="1"/>
    </row>
    <row r="289" spans="5:5" x14ac:dyDescent="0.25">
      <c r="E289" s="1"/>
    </row>
    <row r="290" spans="5:5" x14ac:dyDescent="0.25">
      <c r="E290" s="1"/>
    </row>
    <row r="291" spans="5:5" x14ac:dyDescent="0.25">
      <c r="E291" s="1"/>
    </row>
    <row r="292" spans="5:5" x14ac:dyDescent="0.25">
      <c r="E292" s="1"/>
    </row>
    <row r="293" spans="5:5" x14ac:dyDescent="0.25">
      <c r="E293" s="1"/>
    </row>
    <row r="294" spans="5:5" x14ac:dyDescent="0.25">
      <c r="E294" s="1"/>
    </row>
    <row r="295" spans="5:5" x14ac:dyDescent="0.25">
      <c r="E295" s="1"/>
    </row>
    <row r="296" spans="5:5" x14ac:dyDescent="0.25">
      <c r="E296" s="1"/>
    </row>
    <row r="297" spans="5:5" x14ac:dyDescent="0.25">
      <c r="E297" s="1"/>
    </row>
    <row r="298" spans="5:5" x14ac:dyDescent="0.25">
      <c r="E298" s="1"/>
    </row>
    <row r="299" spans="5:5" x14ac:dyDescent="0.25">
      <c r="E299" s="1"/>
    </row>
    <row r="300" spans="5:5" x14ac:dyDescent="0.25">
      <c r="E300" s="1"/>
    </row>
    <row r="301" spans="5:5" x14ac:dyDescent="0.25">
      <c r="E301" s="1"/>
    </row>
    <row r="302" spans="5:5" x14ac:dyDescent="0.25">
      <c r="E302" s="1"/>
    </row>
    <row r="303" spans="5:5" x14ac:dyDescent="0.25">
      <c r="E303" s="1"/>
    </row>
    <row r="304" spans="5:5" x14ac:dyDescent="0.25">
      <c r="E304" s="1"/>
    </row>
    <row r="305" spans="5:5" x14ac:dyDescent="0.25">
      <c r="E305" s="1"/>
    </row>
    <row r="306" spans="5:5" x14ac:dyDescent="0.25">
      <c r="E306" s="1"/>
    </row>
    <row r="307" spans="5:5" x14ac:dyDescent="0.25">
      <c r="E307" s="1"/>
    </row>
    <row r="308" spans="5:5" x14ac:dyDescent="0.25">
      <c r="E308" s="1"/>
    </row>
    <row r="309" spans="5:5" x14ac:dyDescent="0.25">
      <c r="E309" s="1"/>
    </row>
    <row r="310" spans="5:5" x14ac:dyDescent="0.25">
      <c r="E310" s="1"/>
    </row>
    <row r="311" spans="5:5" x14ac:dyDescent="0.25">
      <c r="E311" s="1"/>
    </row>
    <row r="312" spans="5:5" x14ac:dyDescent="0.25">
      <c r="E312" s="1"/>
    </row>
    <row r="313" spans="5:5" x14ac:dyDescent="0.25">
      <c r="E313" s="1"/>
    </row>
    <row r="314" spans="5:5" x14ac:dyDescent="0.25">
      <c r="E314" s="1"/>
    </row>
    <row r="315" spans="5:5" x14ac:dyDescent="0.25">
      <c r="E315" s="1"/>
    </row>
    <row r="316" spans="5:5" x14ac:dyDescent="0.25">
      <c r="E316" s="1"/>
    </row>
    <row r="317" spans="5:5" x14ac:dyDescent="0.25">
      <c r="E317" s="1"/>
    </row>
    <row r="318" spans="5:5" x14ac:dyDescent="0.25">
      <c r="E318" s="1"/>
    </row>
    <row r="319" spans="5:5" x14ac:dyDescent="0.25">
      <c r="E319" s="1"/>
    </row>
    <row r="320" spans="5:5" x14ac:dyDescent="0.25">
      <c r="E320" s="1"/>
    </row>
    <row r="321" spans="5:5" x14ac:dyDescent="0.25">
      <c r="E321" s="1"/>
    </row>
    <row r="322" spans="5:5" x14ac:dyDescent="0.25">
      <c r="E322" s="1"/>
    </row>
    <row r="323" spans="5:5" x14ac:dyDescent="0.25">
      <c r="E323" s="1"/>
    </row>
    <row r="324" spans="5:5" x14ac:dyDescent="0.25">
      <c r="E324" s="1"/>
    </row>
    <row r="325" spans="5:5" x14ac:dyDescent="0.25">
      <c r="E325" s="1"/>
    </row>
    <row r="326" spans="5:5" x14ac:dyDescent="0.25">
      <c r="E326" s="1"/>
    </row>
    <row r="327" spans="5:5" x14ac:dyDescent="0.25">
      <c r="E327" s="1"/>
    </row>
    <row r="328" spans="5:5" x14ac:dyDescent="0.25">
      <c r="E328" s="1"/>
    </row>
    <row r="329" spans="5:5" x14ac:dyDescent="0.25">
      <c r="E329" s="1"/>
    </row>
    <row r="330" spans="5:5" x14ac:dyDescent="0.25">
      <c r="E330" s="1"/>
    </row>
    <row r="331" spans="5:5" x14ac:dyDescent="0.25">
      <c r="E331" s="1"/>
    </row>
    <row r="332" spans="5:5" x14ac:dyDescent="0.25">
      <c r="E332" s="1"/>
    </row>
    <row r="333" spans="5:5" x14ac:dyDescent="0.25">
      <c r="E333" s="1"/>
    </row>
    <row r="334" spans="5:5" x14ac:dyDescent="0.25">
      <c r="E334" s="1"/>
    </row>
    <row r="335" spans="5:5" x14ac:dyDescent="0.25">
      <c r="E335" s="1"/>
    </row>
    <row r="336" spans="5:5" x14ac:dyDescent="0.25">
      <c r="E336" s="1"/>
    </row>
    <row r="337" spans="5:5" x14ac:dyDescent="0.25">
      <c r="E337" s="1"/>
    </row>
    <row r="338" spans="5:5" x14ac:dyDescent="0.25">
      <c r="E338" s="1"/>
    </row>
    <row r="339" spans="5:5" x14ac:dyDescent="0.25">
      <c r="E339" s="1"/>
    </row>
    <row r="340" spans="5:5" x14ac:dyDescent="0.25">
      <c r="E340" s="1"/>
    </row>
    <row r="341" spans="5:5" x14ac:dyDescent="0.25">
      <c r="E341" s="1"/>
    </row>
    <row r="342" spans="5:5" x14ac:dyDescent="0.25">
      <c r="E342" s="1"/>
    </row>
    <row r="343" spans="5:5" x14ac:dyDescent="0.25">
      <c r="E343" s="1"/>
    </row>
    <row r="344" spans="5:5" x14ac:dyDescent="0.25">
      <c r="E344" s="1"/>
    </row>
    <row r="345" spans="5:5" x14ac:dyDescent="0.25">
      <c r="E345" s="1"/>
    </row>
    <row r="346" spans="5:5" x14ac:dyDescent="0.25">
      <c r="E346" s="1"/>
    </row>
    <row r="347" spans="5:5" x14ac:dyDescent="0.25">
      <c r="E347" s="1"/>
    </row>
    <row r="348" spans="5:5" x14ac:dyDescent="0.25">
      <c r="E348" s="1"/>
    </row>
    <row r="349" spans="5:5" x14ac:dyDescent="0.25">
      <c r="E349" s="1"/>
    </row>
    <row r="350" spans="5:5" x14ac:dyDescent="0.25">
      <c r="E350" s="1"/>
    </row>
    <row r="351" spans="5:5" x14ac:dyDescent="0.25">
      <c r="E351" s="1"/>
    </row>
    <row r="352" spans="5:5" x14ac:dyDescent="0.25">
      <c r="E352" s="1"/>
    </row>
  </sheetData>
  <sortState xmlns:xlrd2="http://schemas.microsoft.com/office/spreadsheetml/2017/richdata2" ref="B17:E71">
    <sortCondition descending="1" ref="D17:D71"/>
  </sortState>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149C4-79E8-4FAB-B42B-485A561F7C1F}">
  <dimension ref="A1:G1099"/>
  <sheetViews>
    <sheetView workbookViewId="0"/>
  </sheetViews>
  <sheetFormatPr defaultRowHeight="15" x14ac:dyDescent="0.25"/>
  <cols>
    <col min="2" max="2" width="21.7109375" customWidth="1"/>
    <col min="4" max="4" width="13.5703125" customWidth="1"/>
    <col min="7" max="7" width="13.85546875" bestFit="1" customWidth="1"/>
  </cols>
  <sheetData>
    <row r="1" spans="1:7" x14ac:dyDescent="0.25">
      <c r="A1" t="s">
        <v>553</v>
      </c>
      <c r="B1" t="s">
        <v>0</v>
      </c>
      <c r="C1" t="s">
        <v>554</v>
      </c>
      <c r="D1" t="s">
        <v>555</v>
      </c>
      <c r="E1" t="s">
        <v>556</v>
      </c>
      <c r="F1" t="s">
        <v>557</v>
      </c>
      <c r="G1" t="s">
        <v>1</v>
      </c>
    </row>
    <row r="2" spans="1:7" x14ac:dyDescent="0.25">
      <c r="A2" t="s">
        <v>54</v>
      </c>
      <c r="B2" t="s">
        <v>78</v>
      </c>
      <c r="C2" t="s">
        <v>571</v>
      </c>
      <c r="D2">
        <v>1990</v>
      </c>
      <c r="E2" t="s">
        <v>565</v>
      </c>
      <c r="F2" t="s">
        <v>566</v>
      </c>
      <c r="G2" s="1">
        <v>5825000</v>
      </c>
    </row>
    <row r="3" spans="1:7" x14ac:dyDescent="0.25">
      <c r="A3" t="s">
        <v>54</v>
      </c>
      <c r="B3" t="s">
        <v>412</v>
      </c>
      <c r="C3" t="s">
        <v>558</v>
      </c>
      <c r="D3">
        <v>1994</v>
      </c>
      <c r="E3" t="s">
        <v>561</v>
      </c>
      <c r="F3" t="s">
        <v>562</v>
      </c>
      <c r="G3" s="1">
        <v>950000</v>
      </c>
    </row>
    <row r="4" spans="1:7" x14ac:dyDescent="0.25">
      <c r="A4" t="s">
        <v>54</v>
      </c>
      <c r="B4" t="s">
        <v>677</v>
      </c>
      <c r="C4" t="s">
        <v>560</v>
      </c>
      <c r="D4">
        <v>1997</v>
      </c>
      <c r="E4" t="s">
        <v>604</v>
      </c>
      <c r="F4" t="s">
        <v>566</v>
      </c>
      <c r="G4" s="1">
        <v>750000</v>
      </c>
    </row>
    <row r="5" spans="1:7" x14ac:dyDescent="0.25">
      <c r="A5" t="s">
        <v>54</v>
      </c>
      <c r="B5" t="s">
        <v>134</v>
      </c>
      <c r="C5" t="s">
        <v>560</v>
      </c>
      <c r="D5">
        <v>1991</v>
      </c>
      <c r="E5" t="s">
        <v>563</v>
      </c>
      <c r="F5" t="s">
        <v>562</v>
      </c>
      <c r="G5" s="1">
        <v>6500000</v>
      </c>
    </row>
    <row r="6" spans="1:7" x14ac:dyDescent="0.25">
      <c r="A6" t="s">
        <v>54</v>
      </c>
      <c r="B6" t="s">
        <v>806</v>
      </c>
      <c r="C6" t="s">
        <v>564</v>
      </c>
      <c r="D6">
        <v>1995</v>
      </c>
      <c r="E6" t="s">
        <v>567</v>
      </c>
      <c r="F6" t="s">
        <v>562</v>
      </c>
      <c r="G6" s="1">
        <v>762500</v>
      </c>
    </row>
    <row r="7" spans="1:7" x14ac:dyDescent="0.25">
      <c r="A7" t="s">
        <v>54</v>
      </c>
      <c r="B7" t="s">
        <v>586</v>
      </c>
      <c r="C7" t="s">
        <v>560</v>
      </c>
      <c r="D7">
        <v>1997</v>
      </c>
      <c r="E7" t="s">
        <v>565</v>
      </c>
      <c r="F7" t="s">
        <v>566</v>
      </c>
      <c r="G7" s="1">
        <v>762500</v>
      </c>
    </row>
    <row r="8" spans="1:7" x14ac:dyDescent="0.25">
      <c r="A8" t="s">
        <v>54</v>
      </c>
      <c r="B8" t="s">
        <v>336</v>
      </c>
      <c r="C8" t="s">
        <v>571</v>
      </c>
      <c r="D8">
        <v>1990</v>
      </c>
      <c r="E8" t="s">
        <v>599</v>
      </c>
      <c r="F8" t="s">
        <v>566</v>
      </c>
      <c r="G8" s="1">
        <v>1500000</v>
      </c>
    </row>
    <row r="9" spans="1:7" x14ac:dyDescent="0.25">
      <c r="A9" t="s">
        <v>54</v>
      </c>
      <c r="B9" t="s">
        <v>598</v>
      </c>
      <c r="C9" t="s">
        <v>559</v>
      </c>
      <c r="D9">
        <v>1994</v>
      </c>
      <c r="E9" t="s">
        <v>577</v>
      </c>
      <c r="F9" t="s">
        <v>562</v>
      </c>
      <c r="G9" s="1">
        <v>3650000</v>
      </c>
    </row>
    <row r="10" spans="1:7" x14ac:dyDescent="0.25">
      <c r="A10" t="s">
        <v>54</v>
      </c>
      <c r="B10" t="s">
        <v>738</v>
      </c>
      <c r="C10" t="s">
        <v>571</v>
      </c>
      <c r="D10">
        <v>1997</v>
      </c>
      <c r="E10" t="s">
        <v>599</v>
      </c>
      <c r="F10" t="s">
        <v>566</v>
      </c>
      <c r="G10" s="1">
        <v>762500</v>
      </c>
    </row>
    <row r="11" spans="1:7" x14ac:dyDescent="0.25">
      <c r="A11" t="s">
        <v>54</v>
      </c>
      <c r="B11" t="s">
        <v>752</v>
      </c>
      <c r="C11" t="s">
        <v>571</v>
      </c>
      <c r="D11">
        <v>1999</v>
      </c>
      <c r="E11" t="s">
        <v>563</v>
      </c>
      <c r="F11" t="s">
        <v>572</v>
      </c>
      <c r="G11" s="1">
        <v>1800000</v>
      </c>
    </row>
    <row r="12" spans="1:7" x14ac:dyDescent="0.25">
      <c r="A12" t="s">
        <v>54</v>
      </c>
      <c r="B12" t="s">
        <v>687</v>
      </c>
      <c r="C12" t="s">
        <v>559</v>
      </c>
      <c r="D12">
        <v>1990</v>
      </c>
      <c r="E12" t="s">
        <v>563</v>
      </c>
      <c r="F12" t="s">
        <v>572</v>
      </c>
      <c r="G12" s="1">
        <v>5250000</v>
      </c>
    </row>
    <row r="13" spans="1:7" x14ac:dyDescent="0.25">
      <c r="A13" t="s">
        <v>54</v>
      </c>
      <c r="B13" t="s">
        <v>441</v>
      </c>
      <c r="C13" t="s">
        <v>560</v>
      </c>
      <c r="D13">
        <v>2002</v>
      </c>
      <c r="E13" t="s">
        <v>565</v>
      </c>
      <c r="F13" t="s">
        <v>566</v>
      </c>
      <c r="G13" s="1">
        <v>925000</v>
      </c>
    </row>
    <row r="14" spans="1:7" x14ac:dyDescent="0.25">
      <c r="A14" t="s">
        <v>54</v>
      </c>
      <c r="B14" t="s">
        <v>53</v>
      </c>
      <c r="C14" t="s">
        <v>558</v>
      </c>
      <c r="D14">
        <v>1993</v>
      </c>
      <c r="E14" t="s">
        <v>602</v>
      </c>
      <c r="F14" t="s">
        <v>562</v>
      </c>
      <c r="G14" s="1">
        <v>6400000</v>
      </c>
    </row>
    <row r="15" spans="1:7" x14ac:dyDescent="0.25">
      <c r="A15" t="s">
        <v>54</v>
      </c>
      <c r="B15" t="s">
        <v>780</v>
      </c>
      <c r="C15" t="s">
        <v>560</v>
      </c>
      <c r="D15">
        <v>1992</v>
      </c>
      <c r="E15" t="s">
        <v>563</v>
      </c>
      <c r="F15" t="s">
        <v>572</v>
      </c>
      <c r="G15" s="1">
        <v>7000000</v>
      </c>
    </row>
    <row r="16" spans="1:7" x14ac:dyDescent="0.25">
      <c r="A16" t="s">
        <v>54</v>
      </c>
      <c r="B16" t="s">
        <v>663</v>
      </c>
      <c r="C16" t="s">
        <v>560</v>
      </c>
      <c r="D16">
        <v>1990</v>
      </c>
      <c r="E16" t="s">
        <v>596</v>
      </c>
      <c r="F16" t="s">
        <v>562</v>
      </c>
      <c r="G16" s="1">
        <v>1625000</v>
      </c>
    </row>
    <row r="17" spans="1:7" x14ac:dyDescent="0.25">
      <c r="A17" t="s">
        <v>54</v>
      </c>
      <c r="B17" t="s">
        <v>509</v>
      </c>
      <c r="C17" t="s">
        <v>560</v>
      </c>
      <c r="D17">
        <v>1998</v>
      </c>
      <c r="E17" t="s">
        <v>604</v>
      </c>
      <c r="F17" t="s">
        <v>566</v>
      </c>
      <c r="G17" s="1">
        <v>750000</v>
      </c>
    </row>
    <row r="18" spans="1:7" x14ac:dyDescent="0.25">
      <c r="A18" t="s">
        <v>54</v>
      </c>
      <c r="B18" t="s">
        <v>925</v>
      </c>
      <c r="C18" t="s">
        <v>564</v>
      </c>
      <c r="D18">
        <v>1996</v>
      </c>
      <c r="E18" t="s">
        <v>604</v>
      </c>
      <c r="F18" t="s">
        <v>566</v>
      </c>
      <c r="G18" s="22">
        <v>750000</v>
      </c>
    </row>
    <row r="19" spans="1:7" x14ac:dyDescent="0.25">
      <c r="A19" t="s">
        <v>54</v>
      </c>
      <c r="B19" t="s">
        <v>131</v>
      </c>
      <c r="C19" t="s">
        <v>560</v>
      </c>
      <c r="D19">
        <v>1989</v>
      </c>
      <c r="E19" t="s">
        <v>573</v>
      </c>
      <c r="F19" t="s">
        <v>562</v>
      </c>
      <c r="G19" s="1">
        <v>3900000</v>
      </c>
    </row>
    <row r="20" spans="1:7" x14ac:dyDescent="0.25">
      <c r="A20" t="s">
        <v>54</v>
      </c>
      <c r="B20" t="s">
        <v>671</v>
      </c>
      <c r="C20" t="s">
        <v>571</v>
      </c>
      <c r="D20">
        <v>2003</v>
      </c>
      <c r="E20" t="s">
        <v>563</v>
      </c>
      <c r="F20" t="s">
        <v>655</v>
      </c>
      <c r="G20" s="1">
        <v>894167</v>
      </c>
    </row>
    <row r="21" spans="1:7" x14ac:dyDescent="0.25">
      <c r="A21" t="s">
        <v>54</v>
      </c>
      <c r="B21" t="s">
        <v>815</v>
      </c>
      <c r="C21" t="s">
        <v>564</v>
      </c>
      <c r="D21">
        <v>1999</v>
      </c>
      <c r="E21" t="s">
        <v>582</v>
      </c>
      <c r="F21" t="s">
        <v>566</v>
      </c>
      <c r="G21" s="1">
        <v>2037500</v>
      </c>
    </row>
    <row r="22" spans="1:7" x14ac:dyDescent="0.25">
      <c r="A22" t="s">
        <v>54</v>
      </c>
      <c r="B22" t="s">
        <v>370</v>
      </c>
      <c r="C22" t="s">
        <v>564</v>
      </c>
      <c r="D22">
        <v>1998</v>
      </c>
      <c r="E22" t="s">
        <v>583</v>
      </c>
      <c r="F22" t="s">
        <v>562</v>
      </c>
      <c r="G22" s="1">
        <v>1295000</v>
      </c>
    </row>
    <row r="23" spans="1:7" x14ac:dyDescent="0.25">
      <c r="A23" t="s">
        <v>54</v>
      </c>
      <c r="B23" t="s">
        <v>789</v>
      </c>
      <c r="C23" t="s">
        <v>560</v>
      </c>
      <c r="D23">
        <v>1998</v>
      </c>
      <c r="E23" t="s">
        <v>563</v>
      </c>
      <c r="F23" t="s">
        <v>597</v>
      </c>
      <c r="G23" s="1">
        <v>750000</v>
      </c>
    </row>
    <row r="24" spans="1:7" x14ac:dyDescent="0.25">
      <c r="A24" t="s">
        <v>54</v>
      </c>
      <c r="B24" t="s">
        <v>675</v>
      </c>
      <c r="C24" t="s">
        <v>571</v>
      </c>
      <c r="D24">
        <v>1993</v>
      </c>
      <c r="E24" t="s">
        <v>565</v>
      </c>
      <c r="F24" t="s">
        <v>566</v>
      </c>
      <c r="G24" s="1">
        <v>5000000</v>
      </c>
    </row>
    <row r="25" spans="1:7" x14ac:dyDescent="0.25">
      <c r="A25" t="s">
        <v>54</v>
      </c>
      <c r="B25" t="s">
        <v>427</v>
      </c>
      <c r="C25" t="s">
        <v>571</v>
      </c>
      <c r="D25">
        <v>1992</v>
      </c>
      <c r="E25" t="s">
        <v>565</v>
      </c>
      <c r="F25" t="s">
        <v>566</v>
      </c>
      <c r="G25" s="1">
        <v>850000</v>
      </c>
    </row>
    <row r="26" spans="1:7" x14ac:dyDescent="0.25">
      <c r="A26" t="s">
        <v>54</v>
      </c>
      <c r="B26" t="s">
        <v>842</v>
      </c>
      <c r="C26" t="s">
        <v>560</v>
      </c>
      <c r="D26">
        <v>1998</v>
      </c>
      <c r="E26" t="s">
        <v>582</v>
      </c>
      <c r="F26" t="s">
        <v>566</v>
      </c>
      <c r="G26" s="1">
        <v>750000</v>
      </c>
    </row>
    <row r="27" spans="1:7" x14ac:dyDescent="0.25">
      <c r="A27" t="s">
        <v>54</v>
      </c>
      <c r="B27" t="s">
        <v>440</v>
      </c>
      <c r="C27" t="s">
        <v>571</v>
      </c>
      <c r="D27">
        <v>2001</v>
      </c>
      <c r="E27" t="s">
        <v>573</v>
      </c>
      <c r="F27" t="s">
        <v>562</v>
      </c>
      <c r="G27" s="1">
        <v>925000</v>
      </c>
    </row>
    <row r="28" spans="1:7" x14ac:dyDescent="0.25">
      <c r="A28" t="s">
        <v>54</v>
      </c>
      <c r="B28" t="s">
        <v>350</v>
      </c>
      <c r="C28" t="s">
        <v>559</v>
      </c>
      <c r="D28">
        <v>1997</v>
      </c>
      <c r="E28" t="s">
        <v>613</v>
      </c>
      <c r="F28" t="s">
        <v>562</v>
      </c>
      <c r="G28" s="1">
        <v>1450000</v>
      </c>
    </row>
    <row r="29" spans="1:7" x14ac:dyDescent="0.25">
      <c r="A29" t="s">
        <v>152</v>
      </c>
      <c r="B29" t="s">
        <v>398</v>
      </c>
      <c r="C29" t="s">
        <v>564</v>
      </c>
      <c r="D29">
        <v>1985</v>
      </c>
      <c r="E29" t="s">
        <v>599</v>
      </c>
      <c r="F29" t="s">
        <v>566</v>
      </c>
      <c r="G29" s="1">
        <v>5500000</v>
      </c>
    </row>
    <row r="30" spans="1:7" x14ac:dyDescent="0.25">
      <c r="A30" t="s">
        <v>152</v>
      </c>
      <c r="B30" t="s">
        <v>718</v>
      </c>
      <c r="C30" t="s">
        <v>560</v>
      </c>
      <c r="D30">
        <v>1998</v>
      </c>
      <c r="E30" t="s">
        <v>561</v>
      </c>
      <c r="F30" t="s">
        <v>562</v>
      </c>
      <c r="G30" s="1">
        <v>750000</v>
      </c>
    </row>
    <row r="31" spans="1:7" x14ac:dyDescent="0.25">
      <c r="A31" t="s">
        <v>152</v>
      </c>
      <c r="B31" t="s">
        <v>700</v>
      </c>
      <c r="C31" t="s">
        <v>559</v>
      </c>
      <c r="D31">
        <v>1997</v>
      </c>
      <c r="E31" t="s">
        <v>596</v>
      </c>
      <c r="F31" t="s">
        <v>562</v>
      </c>
      <c r="G31" s="1">
        <v>1125875</v>
      </c>
    </row>
    <row r="32" spans="1:7" x14ac:dyDescent="0.25">
      <c r="A32" t="s">
        <v>152</v>
      </c>
      <c r="B32" t="s">
        <v>151</v>
      </c>
      <c r="C32" t="s">
        <v>559</v>
      </c>
      <c r="D32">
        <v>1998</v>
      </c>
      <c r="E32" t="s">
        <v>584</v>
      </c>
      <c r="F32" t="s">
        <v>562</v>
      </c>
      <c r="G32" s="1">
        <v>7150000</v>
      </c>
    </row>
    <row r="33" spans="1:7" x14ac:dyDescent="0.25">
      <c r="A33" t="s">
        <v>152</v>
      </c>
      <c r="B33" t="s">
        <v>608</v>
      </c>
      <c r="C33" t="s">
        <v>560</v>
      </c>
      <c r="D33">
        <v>1998</v>
      </c>
      <c r="E33" t="s">
        <v>565</v>
      </c>
      <c r="F33" t="s">
        <v>566</v>
      </c>
      <c r="G33" s="1">
        <v>850000</v>
      </c>
    </row>
    <row r="34" spans="1:7" x14ac:dyDescent="0.25">
      <c r="A34" t="s">
        <v>152</v>
      </c>
      <c r="B34" t="s">
        <v>428</v>
      </c>
      <c r="C34" t="s">
        <v>560</v>
      </c>
      <c r="D34">
        <v>1996</v>
      </c>
      <c r="E34" t="s">
        <v>599</v>
      </c>
      <c r="F34" t="s">
        <v>566</v>
      </c>
      <c r="G34" s="1">
        <v>950000</v>
      </c>
    </row>
    <row r="35" spans="1:7" x14ac:dyDescent="0.25">
      <c r="A35" t="s">
        <v>152</v>
      </c>
      <c r="B35" t="s">
        <v>457</v>
      </c>
      <c r="C35" t="s">
        <v>571</v>
      </c>
      <c r="D35">
        <v>2000</v>
      </c>
      <c r="E35" t="s">
        <v>565</v>
      </c>
      <c r="F35" t="s">
        <v>566</v>
      </c>
      <c r="G35" s="1">
        <v>883750</v>
      </c>
    </row>
    <row r="36" spans="1:7" x14ac:dyDescent="0.25">
      <c r="A36" t="s">
        <v>152</v>
      </c>
      <c r="B36" t="s">
        <v>195</v>
      </c>
      <c r="C36" t="s">
        <v>560</v>
      </c>
      <c r="D36">
        <v>1998</v>
      </c>
      <c r="E36" t="s">
        <v>632</v>
      </c>
      <c r="F36" t="s">
        <v>562</v>
      </c>
      <c r="G36" s="1">
        <v>4600000</v>
      </c>
    </row>
    <row r="37" spans="1:7" x14ac:dyDescent="0.25">
      <c r="A37" t="s">
        <v>152</v>
      </c>
      <c r="B37" t="s">
        <v>482</v>
      </c>
      <c r="C37" t="s">
        <v>560</v>
      </c>
      <c r="D37">
        <v>2000</v>
      </c>
      <c r="E37" t="s">
        <v>563</v>
      </c>
      <c r="F37" t="s">
        <v>655</v>
      </c>
      <c r="G37" s="1">
        <v>886667</v>
      </c>
    </row>
    <row r="38" spans="1:7" x14ac:dyDescent="0.25">
      <c r="A38" t="s">
        <v>152</v>
      </c>
      <c r="B38" t="s">
        <v>862</v>
      </c>
      <c r="C38" t="s">
        <v>558</v>
      </c>
      <c r="D38">
        <v>1994</v>
      </c>
      <c r="E38" t="s">
        <v>680</v>
      </c>
      <c r="F38" t="s">
        <v>562</v>
      </c>
      <c r="G38" s="1">
        <v>750000</v>
      </c>
    </row>
    <row r="39" spans="1:7" x14ac:dyDescent="0.25">
      <c r="A39" t="s">
        <v>152</v>
      </c>
      <c r="B39" t="s">
        <v>823</v>
      </c>
      <c r="C39" t="s">
        <v>560</v>
      </c>
      <c r="D39">
        <v>1994</v>
      </c>
      <c r="E39" t="s">
        <v>565</v>
      </c>
      <c r="F39" t="s">
        <v>566</v>
      </c>
      <c r="G39" s="1">
        <v>1275000</v>
      </c>
    </row>
    <row r="40" spans="1:7" x14ac:dyDescent="0.25">
      <c r="A40" t="s">
        <v>152</v>
      </c>
      <c r="B40" t="s">
        <v>879</v>
      </c>
      <c r="C40" t="s">
        <v>560</v>
      </c>
      <c r="D40">
        <v>1994</v>
      </c>
      <c r="E40" t="s">
        <v>565</v>
      </c>
      <c r="F40" t="s">
        <v>566</v>
      </c>
      <c r="G40" s="1">
        <v>1275000</v>
      </c>
    </row>
    <row r="41" spans="1:7" x14ac:dyDescent="0.25">
      <c r="A41" t="s">
        <v>152</v>
      </c>
      <c r="B41" t="s">
        <v>310</v>
      </c>
      <c r="C41" t="s">
        <v>558</v>
      </c>
      <c r="D41">
        <v>1996</v>
      </c>
      <c r="E41" t="s">
        <v>563</v>
      </c>
      <c r="F41" t="s">
        <v>570</v>
      </c>
      <c r="G41" s="1">
        <v>2725000</v>
      </c>
    </row>
    <row r="42" spans="1:7" x14ac:dyDescent="0.25">
      <c r="A42" t="s">
        <v>152</v>
      </c>
      <c r="B42" t="s">
        <v>809</v>
      </c>
      <c r="C42" t="s">
        <v>564</v>
      </c>
      <c r="D42">
        <v>1997</v>
      </c>
      <c r="E42" t="s">
        <v>565</v>
      </c>
      <c r="F42" t="s">
        <v>566</v>
      </c>
      <c r="G42" s="1">
        <v>4300000</v>
      </c>
    </row>
    <row r="43" spans="1:7" x14ac:dyDescent="0.25">
      <c r="A43" t="s">
        <v>152</v>
      </c>
      <c r="B43" t="s">
        <v>524</v>
      </c>
      <c r="C43" t="s">
        <v>571</v>
      </c>
      <c r="D43">
        <v>1994</v>
      </c>
      <c r="E43" t="s">
        <v>651</v>
      </c>
      <c r="F43" t="s">
        <v>566</v>
      </c>
      <c r="G43" s="1">
        <v>775000</v>
      </c>
    </row>
    <row r="44" spans="1:7" x14ac:dyDescent="0.25">
      <c r="A44" t="s">
        <v>152</v>
      </c>
      <c r="B44" t="s">
        <v>525</v>
      </c>
      <c r="C44" t="s">
        <v>564</v>
      </c>
      <c r="D44">
        <v>1996</v>
      </c>
      <c r="E44" t="s">
        <v>565</v>
      </c>
      <c r="F44" t="s">
        <v>566</v>
      </c>
      <c r="G44" s="1">
        <v>750000</v>
      </c>
    </row>
    <row r="45" spans="1:7" x14ac:dyDescent="0.25">
      <c r="A45" t="s">
        <v>152</v>
      </c>
      <c r="B45" t="s">
        <v>881</v>
      </c>
      <c r="C45" t="s">
        <v>559</v>
      </c>
      <c r="D45">
        <v>1999</v>
      </c>
      <c r="E45" t="s">
        <v>563</v>
      </c>
      <c r="F45" t="s">
        <v>614</v>
      </c>
      <c r="G45" s="1">
        <v>817500</v>
      </c>
    </row>
    <row r="46" spans="1:7" x14ac:dyDescent="0.25">
      <c r="A46" t="s">
        <v>152</v>
      </c>
      <c r="B46" t="s">
        <v>458</v>
      </c>
      <c r="C46" t="s">
        <v>571</v>
      </c>
      <c r="D46">
        <v>1998</v>
      </c>
      <c r="E46" t="s">
        <v>632</v>
      </c>
      <c r="F46" t="s">
        <v>562</v>
      </c>
      <c r="G46" s="1">
        <v>883750</v>
      </c>
    </row>
    <row r="47" spans="1:7" x14ac:dyDescent="0.25">
      <c r="A47" t="s">
        <v>152</v>
      </c>
      <c r="B47" t="s">
        <v>839</v>
      </c>
      <c r="C47" t="s">
        <v>571</v>
      </c>
      <c r="D47">
        <v>1992</v>
      </c>
      <c r="E47" t="s">
        <v>588</v>
      </c>
      <c r="F47" t="s">
        <v>562</v>
      </c>
      <c r="G47" s="1">
        <v>900000</v>
      </c>
    </row>
    <row r="48" spans="1:7" x14ac:dyDescent="0.25">
      <c r="A48" t="s">
        <v>152</v>
      </c>
      <c r="B48" t="s">
        <v>234</v>
      </c>
      <c r="C48" t="s">
        <v>564</v>
      </c>
      <c r="D48">
        <v>1995</v>
      </c>
      <c r="E48" t="s">
        <v>565</v>
      </c>
      <c r="F48" t="s">
        <v>566</v>
      </c>
      <c r="G48" s="1">
        <v>2500000</v>
      </c>
    </row>
    <row r="49" spans="1:7" x14ac:dyDescent="0.25">
      <c r="A49" t="s">
        <v>152</v>
      </c>
      <c r="B49" t="s">
        <v>153</v>
      </c>
      <c r="C49" t="s">
        <v>571</v>
      </c>
      <c r="D49">
        <v>1996</v>
      </c>
      <c r="E49" t="s">
        <v>617</v>
      </c>
      <c r="F49" t="s">
        <v>562</v>
      </c>
      <c r="G49" s="1">
        <v>5850000</v>
      </c>
    </row>
    <row r="50" spans="1:7" x14ac:dyDescent="0.25">
      <c r="A50" t="s">
        <v>152</v>
      </c>
      <c r="B50" t="s">
        <v>399</v>
      </c>
      <c r="C50" t="s">
        <v>560</v>
      </c>
      <c r="D50">
        <v>1993</v>
      </c>
      <c r="E50" t="s">
        <v>632</v>
      </c>
      <c r="F50" t="s">
        <v>562</v>
      </c>
      <c r="G50" s="1">
        <v>4500000</v>
      </c>
    </row>
    <row r="51" spans="1:7" x14ac:dyDescent="0.25">
      <c r="A51" t="s">
        <v>152</v>
      </c>
      <c r="B51" t="s">
        <v>356</v>
      </c>
      <c r="C51" t="s">
        <v>571</v>
      </c>
      <c r="D51">
        <v>1993</v>
      </c>
      <c r="E51" t="s">
        <v>588</v>
      </c>
      <c r="F51" t="s">
        <v>562</v>
      </c>
      <c r="G51" s="1">
        <v>1750000</v>
      </c>
    </row>
    <row r="52" spans="1:7" x14ac:dyDescent="0.25">
      <c r="A52" t="s">
        <v>152</v>
      </c>
      <c r="B52" t="s">
        <v>681</v>
      </c>
      <c r="C52" t="s">
        <v>560</v>
      </c>
      <c r="D52">
        <v>1994</v>
      </c>
      <c r="E52" t="s">
        <v>599</v>
      </c>
      <c r="F52" t="s">
        <v>566</v>
      </c>
      <c r="G52" s="1">
        <v>1250000</v>
      </c>
    </row>
    <row r="53" spans="1:7" x14ac:dyDescent="0.25">
      <c r="A53" t="s">
        <v>152</v>
      </c>
      <c r="B53" t="s">
        <v>526</v>
      </c>
      <c r="C53" t="s">
        <v>560</v>
      </c>
      <c r="D53">
        <v>2001</v>
      </c>
      <c r="E53" t="s">
        <v>563</v>
      </c>
      <c r="F53" t="s">
        <v>630</v>
      </c>
      <c r="G53" s="1">
        <v>789167</v>
      </c>
    </row>
    <row r="54" spans="1:7" x14ac:dyDescent="0.25">
      <c r="A54" t="s">
        <v>152</v>
      </c>
      <c r="B54" t="s">
        <v>224</v>
      </c>
      <c r="C54" t="s">
        <v>559</v>
      </c>
      <c r="D54">
        <v>1991</v>
      </c>
      <c r="E54" t="s">
        <v>565</v>
      </c>
      <c r="F54" t="s">
        <v>566</v>
      </c>
      <c r="G54" s="1">
        <v>3200000</v>
      </c>
    </row>
    <row r="55" spans="1:7" x14ac:dyDescent="0.25">
      <c r="A55" t="s">
        <v>69</v>
      </c>
      <c r="B55" t="s">
        <v>328</v>
      </c>
      <c r="C55" t="s">
        <v>564</v>
      </c>
      <c r="D55">
        <v>1988</v>
      </c>
      <c r="E55" t="s">
        <v>651</v>
      </c>
      <c r="F55" t="s">
        <v>566</v>
      </c>
      <c r="G55" s="1">
        <v>6125000</v>
      </c>
    </row>
    <row r="56" spans="1:7" x14ac:dyDescent="0.25">
      <c r="A56" t="s">
        <v>69</v>
      </c>
      <c r="B56" t="s">
        <v>230</v>
      </c>
      <c r="C56" t="s">
        <v>560</v>
      </c>
      <c r="D56">
        <v>1996</v>
      </c>
      <c r="E56" t="s">
        <v>613</v>
      </c>
      <c r="F56" t="s">
        <v>562</v>
      </c>
      <c r="G56" s="1">
        <v>4100000</v>
      </c>
    </row>
    <row r="57" spans="1:7" x14ac:dyDescent="0.25">
      <c r="A57" t="s">
        <v>69</v>
      </c>
      <c r="B57" t="s">
        <v>260</v>
      </c>
      <c r="C57" t="s">
        <v>571</v>
      </c>
      <c r="D57">
        <v>1992</v>
      </c>
      <c r="E57" t="s">
        <v>577</v>
      </c>
      <c r="F57" t="s">
        <v>562</v>
      </c>
      <c r="G57" s="1">
        <v>5250000</v>
      </c>
    </row>
    <row r="58" spans="1:7" x14ac:dyDescent="0.25">
      <c r="A58" t="s">
        <v>69</v>
      </c>
      <c r="B58" t="s">
        <v>70</v>
      </c>
      <c r="C58" t="s">
        <v>560</v>
      </c>
      <c r="D58">
        <v>1997</v>
      </c>
      <c r="E58" t="s">
        <v>573</v>
      </c>
      <c r="F58" t="s">
        <v>562</v>
      </c>
      <c r="G58" s="1">
        <v>9500000</v>
      </c>
    </row>
    <row r="59" spans="1:7" x14ac:dyDescent="0.25">
      <c r="A59" t="s">
        <v>69</v>
      </c>
      <c r="B59" t="s">
        <v>406</v>
      </c>
      <c r="C59" t="s">
        <v>559</v>
      </c>
      <c r="D59">
        <v>1991</v>
      </c>
      <c r="E59" t="s">
        <v>577</v>
      </c>
      <c r="F59" t="s">
        <v>562</v>
      </c>
      <c r="G59" s="1">
        <v>1350000</v>
      </c>
    </row>
    <row r="60" spans="1:7" x14ac:dyDescent="0.25">
      <c r="A60" t="s">
        <v>69</v>
      </c>
      <c r="B60" t="s">
        <v>422</v>
      </c>
      <c r="C60" t="s">
        <v>560</v>
      </c>
      <c r="D60">
        <v>1995</v>
      </c>
      <c r="E60" t="s">
        <v>561</v>
      </c>
      <c r="F60" t="s">
        <v>562</v>
      </c>
      <c r="G60" s="1">
        <v>1000000</v>
      </c>
    </row>
    <row r="61" spans="1:7" x14ac:dyDescent="0.25">
      <c r="A61" t="s">
        <v>69</v>
      </c>
      <c r="B61" t="s">
        <v>163</v>
      </c>
      <c r="C61" t="s">
        <v>571</v>
      </c>
      <c r="D61">
        <v>1989</v>
      </c>
      <c r="E61" t="s">
        <v>617</v>
      </c>
      <c r="F61" t="s">
        <v>562</v>
      </c>
      <c r="G61" s="1">
        <v>3100000</v>
      </c>
    </row>
    <row r="62" spans="1:7" x14ac:dyDescent="0.25">
      <c r="A62" t="s">
        <v>69</v>
      </c>
      <c r="B62" t="s">
        <v>624</v>
      </c>
      <c r="C62" t="s">
        <v>560</v>
      </c>
      <c r="D62">
        <v>1994</v>
      </c>
      <c r="E62" t="s">
        <v>565</v>
      </c>
      <c r="F62" t="s">
        <v>566</v>
      </c>
      <c r="G62" s="1">
        <v>762500</v>
      </c>
    </row>
    <row r="63" spans="1:7" x14ac:dyDescent="0.25">
      <c r="A63" t="s">
        <v>69</v>
      </c>
      <c r="B63" t="s">
        <v>918</v>
      </c>
      <c r="C63" t="s">
        <v>571</v>
      </c>
      <c r="D63">
        <v>1986</v>
      </c>
      <c r="E63" t="s">
        <v>563</v>
      </c>
      <c r="F63" t="s">
        <v>570</v>
      </c>
      <c r="G63" s="22">
        <v>1000000</v>
      </c>
    </row>
    <row r="64" spans="1:7" x14ac:dyDescent="0.25">
      <c r="A64" t="s">
        <v>69</v>
      </c>
      <c r="B64" t="s">
        <v>162</v>
      </c>
      <c r="C64" t="s">
        <v>559</v>
      </c>
      <c r="D64">
        <v>1996</v>
      </c>
      <c r="E64" t="s">
        <v>563</v>
      </c>
      <c r="F64" t="s">
        <v>570</v>
      </c>
      <c r="G64" s="1">
        <v>6666667</v>
      </c>
    </row>
    <row r="65" spans="1:7" x14ac:dyDescent="0.25">
      <c r="A65" t="s">
        <v>69</v>
      </c>
      <c r="B65" t="s">
        <v>296</v>
      </c>
      <c r="C65" t="s">
        <v>560</v>
      </c>
      <c r="D65">
        <v>1992</v>
      </c>
      <c r="E65" t="s">
        <v>588</v>
      </c>
      <c r="F65" t="s">
        <v>562</v>
      </c>
      <c r="G65" s="1">
        <v>3000000</v>
      </c>
    </row>
    <row r="66" spans="1:7" x14ac:dyDescent="0.25">
      <c r="A66" t="s">
        <v>69</v>
      </c>
      <c r="B66" t="s">
        <v>295</v>
      </c>
      <c r="C66" t="s">
        <v>564</v>
      </c>
      <c r="D66">
        <v>1991</v>
      </c>
      <c r="E66" t="s">
        <v>563</v>
      </c>
      <c r="F66" t="s">
        <v>597</v>
      </c>
      <c r="G66" s="1">
        <v>2375000</v>
      </c>
    </row>
    <row r="67" spans="1:7" x14ac:dyDescent="0.25">
      <c r="A67" t="s">
        <v>69</v>
      </c>
      <c r="B67" t="s">
        <v>104</v>
      </c>
      <c r="C67" t="s">
        <v>560</v>
      </c>
      <c r="D67">
        <v>1994</v>
      </c>
      <c r="E67" t="s">
        <v>563</v>
      </c>
      <c r="F67" t="s">
        <v>572</v>
      </c>
      <c r="G67" s="1">
        <v>6500000</v>
      </c>
    </row>
    <row r="68" spans="1:7" x14ac:dyDescent="0.25">
      <c r="A68" t="s">
        <v>69</v>
      </c>
      <c r="B68" t="s">
        <v>203</v>
      </c>
      <c r="C68" t="s">
        <v>564</v>
      </c>
      <c r="D68">
        <v>1996</v>
      </c>
      <c r="E68" t="s">
        <v>604</v>
      </c>
      <c r="F68" t="s">
        <v>566</v>
      </c>
      <c r="G68" s="1">
        <v>4000000</v>
      </c>
    </row>
    <row r="69" spans="1:7" x14ac:dyDescent="0.25">
      <c r="A69" t="s">
        <v>69</v>
      </c>
      <c r="B69" t="s">
        <v>410</v>
      </c>
      <c r="C69" t="s">
        <v>560</v>
      </c>
      <c r="D69">
        <v>1997</v>
      </c>
      <c r="E69" t="s">
        <v>563</v>
      </c>
      <c r="F69" t="s">
        <v>570</v>
      </c>
      <c r="G69" s="1">
        <v>1137500</v>
      </c>
    </row>
    <row r="70" spans="1:7" x14ac:dyDescent="0.25">
      <c r="A70" t="s">
        <v>69</v>
      </c>
      <c r="B70" t="s">
        <v>474</v>
      </c>
      <c r="C70" t="s">
        <v>558</v>
      </c>
      <c r="D70">
        <v>1998</v>
      </c>
      <c r="E70" t="s">
        <v>610</v>
      </c>
      <c r="F70" t="s">
        <v>562</v>
      </c>
      <c r="G70" s="1">
        <v>925000</v>
      </c>
    </row>
    <row r="71" spans="1:7" x14ac:dyDescent="0.25">
      <c r="A71" t="s">
        <v>69</v>
      </c>
      <c r="B71" t="s">
        <v>928</v>
      </c>
      <c r="C71" t="s">
        <v>558</v>
      </c>
      <c r="D71">
        <v>1989</v>
      </c>
      <c r="E71" t="s">
        <v>573</v>
      </c>
      <c r="F71" t="s">
        <v>562</v>
      </c>
      <c r="G71" s="22">
        <v>750000</v>
      </c>
    </row>
    <row r="72" spans="1:7" x14ac:dyDescent="0.25">
      <c r="A72" t="s">
        <v>69</v>
      </c>
      <c r="B72" t="s">
        <v>129</v>
      </c>
      <c r="C72" t="s">
        <v>558</v>
      </c>
      <c r="D72">
        <v>1993</v>
      </c>
      <c r="E72" t="s">
        <v>563</v>
      </c>
      <c r="F72" t="s">
        <v>572</v>
      </c>
      <c r="G72" s="1">
        <v>5000000</v>
      </c>
    </row>
    <row r="73" spans="1:7" x14ac:dyDescent="0.25">
      <c r="A73" t="s">
        <v>69</v>
      </c>
      <c r="B73" t="s">
        <v>168</v>
      </c>
      <c r="C73" t="s">
        <v>560</v>
      </c>
      <c r="D73">
        <v>1994</v>
      </c>
      <c r="E73" t="s">
        <v>577</v>
      </c>
      <c r="F73" t="s">
        <v>562</v>
      </c>
      <c r="G73" s="1">
        <v>3687500</v>
      </c>
    </row>
    <row r="74" spans="1:7" x14ac:dyDescent="0.25">
      <c r="A74" t="s">
        <v>69</v>
      </c>
      <c r="B74" t="s">
        <v>274</v>
      </c>
      <c r="C74" t="s">
        <v>560</v>
      </c>
      <c r="D74">
        <v>1993</v>
      </c>
      <c r="E74" t="s">
        <v>596</v>
      </c>
      <c r="F74" t="s">
        <v>562</v>
      </c>
      <c r="G74" s="1">
        <v>3000000</v>
      </c>
    </row>
    <row r="75" spans="1:7" x14ac:dyDescent="0.25">
      <c r="A75" t="s">
        <v>69</v>
      </c>
      <c r="B75" t="s">
        <v>268</v>
      </c>
      <c r="C75" t="s">
        <v>564</v>
      </c>
      <c r="D75">
        <v>1987</v>
      </c>
      <c r="E75" t="s">
        <v>573</v>
      </c>
      <c r="F75" t="s">
        <v>562</v>
      </c>
      <c r="G75" s="1">
        <v>3800000</v>
      </c>
    </row>
    <row r="76" spans="1:7" x14ac:dyDescent="0.25">
      <c r="A76" t="s">
        <v>69</v>
      </c>
      <c r="B76" t="s">
        <v>486</v>
      </c>
      <c r="C76" t="s">
        <v>571</v>
      </c>
      <c r="D76">
        <v>1998</v>
      </c>
      <c r="E76" t="s">
        <v>563</v>
      </c>
      <c r="F76" t="s">
        <v>572</v>
      </c>
      <c r="G76" s="1">
        <v>800000</v>
      </c>
    </row>
    <row r="77" spans="1:7" x14ac:dyDescent="0.25">
      <c r="A77" t="s">
        <v>69</v>
      </c>
      <c r="B77" t="s">
        <v>841</v>
      </c>
      <c r="C77" t="s">
        <v>571</v>
      </c>
      <c r="D77">
        <v>1985</v>
      </c>
      <c r="E77" t="s">
        <v>582</v>
      </c>
      <c r="F77" t="s">
        <v>566</v>
      </c>
      <c r="G77" s="1">
        <v>5000000</v>
      </c>
    </row>
    <row r="78" spans="1:7" x14ac:dyDescent="0.25">
      <c r="A78" t="s">
        <v>69</v>
      </c>
      <c r="B78" t="s">
        <v>68</v>
      </c>
      <c r="C78" t="s">
        <v>564</v>
      </c>
      <c r="D78">
        <v>1991</v>
      </c>
      <c r="E78" t="s">
        <v>604</v>
      </c>
      <c r="F78" t="s">
        <v>566</v>
      </c>
      <c r="G78" s="1">
        <v>6000000</v>
      </c>
    </row>
    <row r="79" spans="1:7" x14ac:dyDescent="0.25">
      <c r="A79" t="s">
        <v>69</v>
      </c>
      <c r="B79" t="s">
        <v>329</v>
      </c>
      <c r="C79" t="s">
        <v>564</v>
      </c>
      <c r="D79">
        <v>1992</v>
      </c>
      <c r="E79" t="s">
        <v>563</v>
      </c>
      <c r="F79" t="s">
        <v>570</v>
      </c>
      <c r="G79" s="1">
        <v>1750000</v>
      </c>
    </row>
    <row r="80" spans="1:7" x14ac:dyDescent="0.25">
      <c r="A80" t="s">
        <v>69</v>
      </c>
      <c r="B80" t="s">
        <v>380</v>
      </c>
      <c r="C80" t="s">
        <v>571</v>
      </c>
      <c r="D80">
        <v>1998</v>
      </c>
      <c r="E80" t="s">
        <v>584</v>
      </c>
      <c r="F80" t="s">
        <v>562</v>
      </c>
      <c r="G80" s="1">
        <v>1050000</v>
      </c>
    </row>
    <row r="81" spans="1:7" x14ac:dyDescent="0.25">
      <c r="A81" t="s">
        <v>69</v>
      </c>
      <c r="B81" t="s">
        <v>758</v>
      </c>
      <c r="C81" t="s">
        <v>571</v>
      </c>
      <c r="D81">
        <v>1995</v>
      </c>
      <c r="E81" t="s">
        <v>588</v>
      </c>
      <c r="F81" t="s">
        <v>562</v>
      </c>
      <c r="G81" s="1">
        <v>750000</v>
      </c>
    </row>
    <row r="82" spans="1:7" x14ac:dyDescent="0.25">
      <c r="A82" t="s">
        <v>80</v>
      </c>
      <c r="B82" t="s">
        <v>138</v>
      </c>
      <c r="C82" t="s">
        <v>559</v>
      </c>
      <c r="D82">
        <v>1996</v>
      </c>
      <c r="E82" t="s">
        <v>573</v>
      </c>
      <c r="F82" t="s">
        <v>562</v>
      </c>
      <c r="G82" s="1">
        <v>4750000</v>
      </c>
    </row>
    <row r="83" spans="1:7" x14ac:dyDescent="0.25">
      <c r="A83" t="s">
        <v>80</v>
      </c>
      <c r="B83" t="s">
        <v>334</v>
      </c>
      <c r="C83" t="s">
        <v>564</v>
      </c>
      <c r="D83">
        <v>1996</v>
      </c>
      <c r="E83" t="s">
        <v>617</v>
      </c>
      <c r="F83" t="s">
        <v>562</v>
      </c>
      <c r="G83" s="1">
        <v>1600000</v>
      </c>
    </row>
    <row r="84" spans="1:7" x14ac:dyDescent="0.25">
      <c r="A84" t="s">
        <v>80</v>
      </c>
      <c r="B84" t="s">
        <v>292</v>
      </c>
      <c r="C84" t="s">
        <v>571</v>
      </c>
      <c r="D84">
        <v>1998</v>
      </c>
      <c r="E84" t="s">
        <v>588</v>
      </c>
      <c r="F84" t="s">
        <v>562</v>
      </c>
      <c r="G84" s="1">
        <v>2500000</v>
      </c>
    </row>
    <row r="85" spans="1:7" x14ac:dyDescent="0.25">
      <c r="A85" t="s">
        <v>80</v>
      </c>
      <c r="B85" t="s">
        <v>631</v>
      </c>
      <c r="C85" t="s">
        <v>560</v>
      </c>
      <c r="D85">
        <v>1996</v>
      </c>
      <c r="E85" t="s">
        <v>632</v>
      </c>
      <c r="F85" t="s">
        <v>562</v>
      </c>
      <c r="G85" s="1">
        <v>800000</v>
      </c>
    </row>
    <row r="86" spans="1:7" x14ac:dyDescent="0.25">
      <c r="A86" t="s">
        <v>80</v>
      </c>
      <c r="B86" t="s">
        <v>358</v>
      </c>
      <c r="C86" t="s">
        <v>558</v>
      </c>
      <c r="D86">
        <v>1981</v>
      </c>
      <c r="E86" t="s">
        <v>596</v>
      </c>
      <c r="F86" t="s">
        <v>562</v>
      </c>
      <c r="G86" s="1">
        <v>1500000</v>
      </c>
    </row>
    <row r="87" spans="1:7" x14ac:dyDescent="0.25">
      <c r="A87" t="s">
        <v>80</v>
      </c>
      <c r="B87" t="s">
        <v>467</v>
      </c>
      <c r="C87" t="s">
        <v>571</v>
      </c>
      <c r="D87">
        <v>2001</v>
      </c>
      <c r="E87" t="s">
        <v>810</v>
      </c>
      <c r="F87" t="s">
        <v>566</v>
      </c>
      <c r="G87" s="1">
        <v>894167</v>
      </c>
    </row>
    <row r="88" spans="1:7" x14ac:dyDescent="0.25">
      <c r="A88" t="s">
        <v>80</v>
      </c>
      <c r="B88" t="s">
        <v>907</v>
      </c>
      <c r="C88" t="s">
        <v>558</v>
      </c>
      <c r="D88">
        <v>1995</v>
      </c>
      <c r="E88" t="s">
        <v>604</v>
      </c>
      <c r="F88" t="s">
        <v>566</v>
      </c>
      <c r="G88" s="22">
        <v>1800000</v>
      </c>
    </row>
    <row r="89" spans="1:7" x14ac:dyDescent="0.25">
      <c r="A89" t="s">
        <v>80</v>
      </c>
      <c r="B89" t="s">
        <v>293</v>
      </c>
      <c r="C89" t="s">
        <v>560</v>
      </c>
      <c r="D89">
        <v>1999</v>
      </c>
      <c r="E89" t="s">
        <v>563</v>
      </c>
      <c r="F89" t="s">
        <v>597</v>
      </c>
      <c r="G89" s="1">
        <v>2500000</v>
      </c>
    </row>
    <row r="90" spans="1:7" x14ac:dyDescent="0.25">
      <c r="A90" t="s">
        <v>80</v>
      </c>
      <c r="B90" t="s">
        <v>751</v>
      </c>
      <c r="C90" t="s">
        <v>560</v>
      </c>
      <c r="D90">
        <v>1994</v>
      </c>
      <c r="E90" t="s">
        <v>563</v>
      </c>
      <c r="F90" t="s">
        <v>569</v>
      </c>
      <c r="G90" s="1">
        <v>2750000</v>
      </c>
    </row>
    <row r="91" spans="1:7" x14ac:dyDescent="0.25">
      <c r="A91" t="s">
        <v>80</v>
      </c>
      <c r="B91" t="s">
        <v>469</v>
      </c>
      <c r="C91" t="s">
        <v>559</v>
      </c>
      <c r="D91">
        <v>2001</v>
      </c>
      <c r="E91" t="s">
        <v>565</v>
      </c>
      <c r="F91" t="s">
        <v>566</v>
      </c>
      <c r="G91" s="1">
        <v>863333</v>
      </c>
    </row>
    <row r="92" spans="1:7" x14ac:dyDescent="0.25">
      <c r="A92" t="s">
        <v>80</v>
      </c>
      <c r="B92" t="s">
        <v>335</v>
      </c>
      <c r="C92" t="s">
        <v>560</v>
      </c>
      <c r="D92">
        <v>1997</v>
      </c>
      <c r="E92" t="s">
        <v>565</v>
      </c>
      <c r="F92" t="s">
        <v>566</v>
      </c>
      <c r="G92" s="1">
        <v>1850000</v>
      </c>
    </row>
    <row r="93" spans="1:7" x14ac:dyDescent="0.25">
      <c r="A93" t="s">
        <v>80</v>
      </c>
      <c r="B93" t="s">
        <v>291</v>
      </c>
      <c r="C93" t="s">
        <v>564</v>
      </c>
      <c r="D93">
        <v>1992</v>
      </c>
      <c r="E93" t="s">
        <v>565</v>
      </c>
      <c r="F93" t="s">
        <v>566</v>
      </c>
      <c r="G93" s="1">
        <v>9000000</v>
      </c>
    </row>
    <row r="94" spans="1:7" x14ac:dyDescent="0.25">
      <c r="A94" t="s">
        <v>80</v>
      </c>
      <c r="B94" t="s">
        <v>200</v>
      </c>
      <c r="C94" t="s">
        <v>559</v>
      </c>
      <c r="D94">
        <v>1988</v>
      </c>
      <c r="E94" t="s">
        <v>588</v>
      </c>
      <c r="F94" t="s">
        <v>562</v>
      </c>
      <c r="G94" s="1">
        <v>6000000</v>
      </c>
    </row>
    <row r="95" spans="1:7" x14ac:dyDescent="0.25">
      <c r="A95" t="s">
        <v>80</v>
      </c>
      <c r="B95" t="s">
        <v>470</v>
      </c>
      <c r="C95" t="s">
        <v>560</v>
      </c>
      <c r="D95">
        <v>2000</v>
      </c>
      <c r="E95" t="s">
        <v>602</v>
      </c>
      <c r="F95" t="s">
        <v>562</v>
      </c>
      <c r="G95" s="1">
        <v>925000</v>
      </c>
    </row>
    <row r="96" spans="1:7" x14ac:dyDescent="0.25">
      <c r="A96" t="s">
        <v>80</v>
      </c>
      <c r="B96" t="s">
        <v>471</v>
      </c>
      <c r="C96" t="s">
        <v>560</v>
      </c>
      <c r="D96">
        <v>2002</v>
      </c>
      <c r="E96" t="s">
        <v>565</v>
      </c>
      <c r="F96" t="s">
        <v>566</v>
      </c>
      <c r="G96" s="1">
        <v>916667</v>
      </c>
    </row>
    <row r="97" spans="1:7" x14ac:dyDescent="0.25">
      <c r="A97" t="s">
        <v>80</v>
      </c>
      <c r="B97" t="s">
        <v>468</v>
      </c>
      <c r="C97" t="s">
        <v>571</v>
      </c>
      <c r="D97">
        <v>2001</v>
      </c>
      <c r="E97" t="s">
        <v>604</v>
      </c>
      <c r="F97" t="s">
        <v>566</v>
      </c>
      <c r="G97" s="1">
        <v>863333</v>
      </c>
    </row>
    <row r="98" spans="1:7" x14ac:dyDescent="0.25">
      <c r="A98" t="s">
        <v>80</v>
      </c>
      <c r="B98" t="s">
        <v>425</v>
      </c>
      <c r="C98" t="s">
        <v>571</v>
      </c>
      <c r="D98">
        <v>1997</v>
      </c>
      <c r="E98" t="s">
        <v>563</v>
      </c>
      <c r="F98" t="s">
        <v>572</v>
      </c>
      <c r="G98" s="1">
        <v>825000</v>
      </c>
    </row>
    <row r="99" spans="1:7" x14ac:dyDescent="0.25">
      <c r="A99" t="s">
        <v>80</v>
      </c>
      <c r="B99" t="s">
        <v>79</v>
      </c>
      <c r="C99" t="s">
        <v>560</v>
      </c>
      <c r="D99">
        <v>2000</v>
      </c>
      <c r="E99" t="s">
        <v>563</v>
      </c>
      <c r="F99" t="s">
        <v>572</v>
      </c>
      <c r="G99" s="1">
        <v>6000000</v>
      </c>
    </row>
    <row r="100" spans="1:7" x14ac:dyDescent="0.25">
      <c r="A100" t="s">
        <v>80</v>
      </c>
      <c r="B100" t="s">
        <v>690</v>
      </c>
      <c r="C100" t="s">
        <v>571</v>
      </c>
      <c r="D100">
        <v>1991</v>
      </c>
      <c r="E100" t="s">
        <v>565</v>
      </c>
      <c r="F100" t="s">
        <v>566</v>
      </c>
      <c r="G100" s="1">
        <v>950000</v>
      </c>
    </row>
    <row r="101" spans="1:7" x14ac:dyDescent="0.25">
      <c r="A101" t="s">
        <v>80</v>
      </c>
      <c r="B101" t="s">
        <v>348</v>
      </c>
      <c r="C101" t="s">
        <v>559</v>
      </c>
      <c r="D101">
        <v>1997</v>
      </c>
      <c r="E101" t="s">
        <v>576</v>
      </c>
      <c r="F101" t="s">
        <v>562</v>
      </c>
      <c r="G101" s="1">
        <v>1400000</v>
      </c>
    </row>
    <row r="102" spans="1:7" x14ac:dyDescent="0.25">
      <c r="A102" t="s">
        <v>80</v>
      </c>
      <c r="B102" t="s">
        <v>722</v>
      </c>
      <c r="C102" t="s">
        <v>571</v>
      </c>
      <c r="D102">
        <v>1994</v>
      </c>
      <c r="E102" t="s">
        <v>596</v>
      </c>
      <c r="F102" t="s">
        <v>562</v>
      </c>
      <c r="G102" s="1">
        <v>1700000</v>
      </c>
    </row>
    <row r="103" spans="1:7" x14ac:dyDescent="0.25">
      <c r="A103" t="s">
        <v>80</v>
      </c>
      <c r="B103" t="s">
        <v>302</v>
      </c>
      <c r="C103" t="s">
        <v>564</v>
      </c>
      <c r="D103">
        <v>1994</v>
      </c>
      <c r="E103" t="s">
        <v>563</v>
      </c>
      <c r="F103" t="s">
        <v>886</v>
      </c>
      <c r="G103" s="1">
        <v>2200000</v>
      </c>
    </row>
    <row r="104" spans="1:7" x14ac:dyDescent="0.25">
      <c r="A104" t="s">
        <v>40</v>
      </c>
      <c r="B104" t="s">
        <v>39</v>
      </c>
      <c r="C104" t="s">
        <v>559</v>
      </c>
      <c r="D104">
        <v>2000</v>
      </c>
      <c r="E104" t="s">
        <v>563</v>
      </c>
      <c r="F104" t="s">
        <v>569</v>
      </c>
      <c r="G104" s="1">
        <v>7750000</v>
      </c>
    </row>
    <row r="105" spans="1:7" x14ac:dyDescent="0.25">
      <c r="A105" t="s">
        <v>40</v>
      </c>
      <c r="B105" t="s">
        <v>312</v>
      </c>
      <c r="C105" t="s">
        <v>558</v>
      </c>
      <c r="D105">
        <v>1989</v>
      </c>
      <c r="E105" t="s">
        <v>563</v>
      </c>
      <c r="F105" t="s">
        <v>597</v>
      </c>
      <c r="G105" s="1">
        <v>2000000</v>
      </c>
    </row>
    <row r="106" spans="1:7" x14ac:dyDescent="0.25">
      <c r="A106" t="s">
        <v>40</v>
      </c>
      <c r="B106" t="s">
        <v>90</v>
      </c>
      <c r="C106" t="s">
        <v>560</v>
      </c>
      <c r="D106">
        <v>1994</v>
      </c>
      <c r="E106" t="s">
        <v>588</v>
      </c>
      <c r="F106" t="s">
        <v>562</v>
      </c>
      <c r="G106" s="1">
        <v>5250000</v>
      </c>
    </row>
    <row r="107" spans="1:7" x14ac:dyDescent="0.25">
      <c r="A107" t="s">
        <v>40</v>
      </c>
      <c r="B107" t="s">
        <v>179</v>
      </c>
      <c r="C107" t="s">
        <v>560</v>
      </c>
      <c r="D107">
        <v>1994</v>
      </c>
      <c r="E107" t="s">
        <v>573</v>
      </c>
      <c r="F107" t="s">
        <v>562</v>
      </c>
      <c r="G107" s="1">
        <v>4025000</v>
      </c>
    </row>
    <row r="108" spans="1:7" x14ac:dyDescent="0.25">
      <c r="A108" t="s">
        <v>40</v>
      </c>
      <c r="B108" t="s">
        <v>847</v>
      </c>
      <c r="C108" t="s">
        <v>560</v>
      </c>
      <c r="D108">
        <v>1997</v>
      </c>
      <c r="E108" t="s">
        <v>633</v>
      </c>
      <c r="F108" t="s">
        <v>566</v>
      </c>
      <c r="G108" s="1">
        <v>2200000</v>
      </c>
    </row>
    <row r="109" spans="1:7" x14ac:dyDescent="0.25">
      <c r="A109" t="s">
        <v>40</v>
      </c>
      <c r="B109" t="s">
        <v>125</v>
      </c>
      <c r="C109" t="s">
        <v>558</v>
      </c>
      <c r="D109">
        <v>1989</v>
      </c>
      <c r="E109" t="s">
        <v>563</v>
      </c>
      <c r="F109" t="s">
        <v>600</v>
      </c>
      <c r="G109" s="1">
        <v>4500000</v>
      </c>
    </row>
    <row r="110" spans="1:7" x14ac:dyDescent="0.25">
      <c r="A110" t="s">
        <v>40</v>
      </c>
      <c r="B110" t="s">
        <v>86</v>
      </c>
      <c r="C110" t="s">
        <v>560</v>
      </c>
      <c r="D110">
        <v>1994</v>
      </c>
      <c r="E110" t="s">
        <v>613</v>
      </c>
      <c r="F110" t="s">
        <v>562</v>
      </c>
      <c r="G110" s="1">
        <v>5300000</v>
      </c>
    </row>
    <row r="111" spans="1:7" x14ac:dyDescent="0.25">
      <c r="A111" t="s">
        <v>40</v>
      </c>
      <c r="B111" t="s">
        <v>527</v>
      </c>
      <c r="C111" t="s">
        <v>560</v>
      </c>
      <c r="D111">
        <v>1996</v>
      </c>
      <c r="E111" t="s">
        <v>583</v>
      </c>
      <c r="F111" t="s">
        <v>562</v>
      </c>
      <c r="G111" s="1">
        <v>762500</v>
      </c>
    </row>
    <row r="112" spans="1:7" x14ac:dyDescent="0.25">
      <c r="A112" t="s">
        <v>40</v>
      </c>
      <c r="B112" t="s">
        <v>253</v>
      </c>
      <c r="C112" t="s">
        <v>559</v>
      </c>
      <c r="D112">
        <v>1991</v>
      </c>
      <c r="E112" t="s">
        <v>563</v>
      </c>
      <c r="F112" t="s">
        <v>572</v>
      </c>
      <c r="G112" s="1">
        <v>2000000</v>
      </c>
    </row>
    <row r="113" spans="1:7" x14ac:dyDescent="0.25">
      <c r="A113" t="s">
        <v>40</v>
      </c>
      <c r="B113" t="s">
        <v>196</v>
      </c>
      <c r="C113" t="s">
        <v>571</v>
      </c>
      <c r="D113">
        <v>2000</v>
      </c>
      <c r="E113" t="s">
        <v>563</v>
      </c>
      <c r="F113" t="s">
        <v>597</v>
      </c>
      <c r="G113" s="1">
        <v>4820000</v>
      </c>
    </row>
    <row r="114" spans="1:7" x14ac:dyDescent="0.25">
      <c r="A114" t="s">
        <v>40</v>
      </c>
      <c r="B114" t="s">
        <v>333</v>
      </c>
      <c r="C114" t="s">
        <v>564</v>
      </c>
      <c r="D114">
        <v>1992</v>
      </c>
      <c r="E114" t="s">
        <v>585</v>
      </c>
      <c r="F114" t="s">
        <v>566</v>
      </c>
      <c r="G114" s="1">
        <v>1800000</v>
      </c>
    </row>
    <row r="115" spans="1:7" x14ac:dyDescent="0.25">
      <c r="A115" t="s">
        <v>40</v>
      </c>
      <c r="B115" t="s">
        <v>66</v>
      </c>
      <c r="C115" t="s">
        <v>571</v>
      </c>
      <c r="D115">
        <v>1988</v>
      </c>
      <c r="E115" t="s">
        <v>565</v>
      </c>
      <c r="F115" t="s">
        <v>566</v>
      </c>
      <c r="G115" s="1">
        <v>6000000</v>
      </c>
    </row>
    <row r="116" spans="1:7" x14ac:dyDescent="0.25">
      <c r="A116" t="s">
        <v>40</v>
      </c>
      <c r="B116" t="s">
        <v>749</v>
      </c>
      <c r="C116" t="s">
        <v>564</v>
      </c>
      <c r="D116">
        <v>1994</v>
      </c>
      <c r="E116" t="s">
        <v>583</v>
      </c>
      <c r="F116" t="s">
        <v>562</v>
      </c>
      <c r="G116" s="1">
        <v>750000</v>
      </c>
    </row>
    <row r="117" spans="1:7" x14ac:dyDescent="0.25">
      <c r="A117" t="s">
        <v>40</v>
      </c>
      <c r="B117" t="s">
        <v>658</v>
      </c>
      <c r="C117" t="s">
        <v>571</v>
      </c>
      <c r="D117">
        <v>1999</v>
      </c>
      <c r="E117" t="s">
        <v>563</v>
      </c>
      <c r="F117" t="s">
        <v>570</v>
      </c>
      <c r="G117" s="1">
        <v>3000000</v>
      </c>
    </row>
    <row r="118" spans="1:7" x14ac:dyDescent="0.25">
      <c r="A118" t="s">
        <v>40</v>
      </c>
      <c r="B118" t="s">
        <v>783</v>
      </c>
      <c r="C118" t="s">
        <v>559</v>
      </c>
      <c r="D118">
        <v>1995</v>
      </c>
      <c r="E118" t="s">
        <v>563</v>
      </c>
      <c r="F118" t="s">
        <v>570</v>
      </c>
      <c r="G118" s="1">
        <v>1500000</v>
      </c>
    </row>
    <row r="119" spans="1:7" x14ac:dyDescent="0.25">
      <c r="A119" t="s">
        <v>40</v>
      </c>
      <c r="B119" t="s">
        <v>708</v>
      </c>
      <c r="C119" t="s">
        <v>571</v>
      </c>
      <c r="D119">
        <v>1992</v>
      </c>
      <c r="E119" t="s">
        <v>596</v>
      </c>
      <c r="F119" t="s">
        <v>562</v>
      </c>
      <c r="G119" s="1">
        <v>750000</v>
      </c>
    </row>
    <row r="120" spans="1:7" x14ac:dyDescent="0.25">
      <c r="A120" t="s">
        <v>40</v>
      </c>
      <c r="B120" t="s">
        <v>461</v>
      </c>
      <c r="C120" t="s">
        <v>571</v>
      </c>
      <c r="D120">
        <v>2002</v>
      </c>
      <c r="E120" t="s">
        <v>585</v>
      </c>
      <c r="F120" t="s">
        <v>566</v>
      </c>
      <c r="G120" s="1">
        <v>894167</v>
      </c>
    </row>
    <row r="121" spans="1:7" x14ac:dyDescent="0.25">
      <c r="A121" t="s">
        <v>40</v>
      </c>
      <c r="B121" t="s">
        <v>137</v>
      </c>
      <c r="C121" t="s">
        <v>564</v>
      </c>
      <c r="D121">
        <v>1994</v>
      </c>
      <c r="E121" t="s">
        <v>563</v>
      </c>
      <c r="F121" t="s">
        <v>597</v>
      </c>
      <c r="G121" s="1">
        <v>5400000</v>
      </c>
    </row>
    <row r="122" spans="1:7" x14ac:dyDescent="0.25">
      <c r="A122" t="s">
        <v>40</v>
      </c>
      <c r="B122" t="s">
        <v>768</v>
      </c>
      <c r="C122" t="s">
        <v>560</v>
      </c>
      <c r="D122">
        <v>1996</v>
      </c>
      <c r="E122" t="s">
        <v>563</v>
      </c>
      <c r="F122" t="s">
        <v>572</v>
      </c>
      <c r="G122" s="1">
        <v>750000</v>
      </c>
    </row>
    <row r="123" spans="1:7" x14ac:dyDescent="0.25">
      <c r="A123" t="s">
        <v>40</v>
      </c>
      <c r="B123" t="s">
        <v>924</v>
      </c>
      <c r="C123" t="s">
        <v>558</v>
      </c>
      <c r="D123">
        <v>1997</v>
      </c>
      <c r="E123" t="s">
        <v>604</v>
      </c>
      <c r="F123" t="s">
        <v>566</v>
      </c>
      <c r="G123" s="22">
        <v>750000</v>
      </c>
    </row>
    <row r="124" spans="1:7" x14ac:dyDescent="0.25">
      <c r="A124" t="s">
        <v>23</v>
      </c>
      <c r="B124" t="s">
        <v>321</v>
      </c>
      <c r="C124" t="s">
        <v>560</v>
      </c>
      <c r="D124">
        <v>2000</v>
      </c>
      <c r="E124" t="s">
        <v>563</v>
      </c>
      <c r="F124" t="s">
        <v>572</v>
      </c>
      <c r="G124" s="1">
        <v>2600000</v>
      </c>
    </row>
    <row r="125" spans="1:7" x14ac:dyDescent="0.25">
      <c r="A125" t="s">
        <v>23</v>
      </c>
      <c r="B125" t="s">
        <v>611</v>
      </c>
      <c r="C125" t="s">
        <v>571</v>
      </c>
      <c r="D125">
        <v>1999</v>
      </c>
      <c r="E125" t="s">
        <v>563</v>
      </c>
      <c r="F125" t="s">
        <v>612</v>
      </c>
      <c r="G125" s="1">
        <v>1525000</v>
      </c>
    </row>
    <row r="126" spans="1:7" x14ac:dyDescent="0.25">
      <c r="A126" t="s">
        <v>23</v>
      </c>
      <c r="B126" t="s">
        <v>477</v>
      </c>
      <c r="C126" t="s">
        <v>560</v>
      </c>
      <c r="D126">
        <v>1998</v>
      </c>
      <c r="E126" t="s">
        <v>632</v>
      </c>
      <c r="F126" t="s">
        <v>562</v>
      </c>
      <c r="G126" s="1">
        <v>787500</v>
      </c>
    </row>
    <row r="127" spans="1:7" x14ac:dyDescent="0.25">
      <c r="A127" t="s">
        <v>23</v>
      </c>
      <c r="B127" t="s">
        <v>799</v>
      </c>
      <c r="C127" t="s">
        <v>571</v>
      </c>
      <c r="D127">
        <v>1993</v>
      </c>
      <c r="E127" t="s">
        <v>565</v>
      </c>
      <c r="F127" t="s">
        <v>566</v>
      </c>
      <c r="G127" s="1">
        <v>3750000</v>
      </c>
    </row>
    <row r="128" spans="1:7" x14ac:dyDescent="0.25">
      <c r="A128" t="s">
        <v>23</v>
      </c>
      <c r="B128" t="s">
        <v>505</v>
      </c>
      <c r="C128" t="s">
        <v>571</v>
      </c>
      <c r="D128">
        <v>1994</v>
      </c>
      <c r="E128" t="s">
        <v>565</v>
      </c>
      <c r="F128" t="s">
        <v>566</v>
      </c>
      <c r="G128" s="1">
        <v>762500</v>
      </c>
    </row>
    <row r="129" spans="1:7" x14ac:dyDescent="0.25">
      <c r="A129" t="s">
        <v>23</v>
      </c>
      <c r="B129" t="s">
        <v>507</v>
      </c>
      <c r="C129" t="s">
        <v>559</v>
      </c>
      <c r="D129">
        <v>1997</v>
      </c>
      <c r="E129" t="s">
        <v>621</v>
      </c>
      <c r="F129" t="s">
        <v>562</v>
      </c>
      <c r="G129" s="1">
        <v>750000</v>
      </c>
    </row>
    <row r="130" spans="1:7" x14ac:dyDescent="0.25">
      <c r="A130" t="s">
        <v>23</v>
      </c>
      <c r="B130" t="s">
        <v>439</v>
      </c>
      <c r="C130" t="s">
        <v>571</v>
      </c>
      <c r="D130">
        <v>2003</v>
      </c>
      <c r="E130" t="s">
        <v>621</v>
      </c>
      <c r="F130" t="s">
        <v>562</v>
      </c>
      <c r="G130" s="1">
        <v>925000</v>
      </c>
    </row>
    <row r="131" spans="1:7" x14ac:dyDescent="0.25">
      <c r="A131" t="s">
        <v>23</v>
      </c>
      <c r="B131" t="s">
        <v>97</v>
      </c>
      <c r="C131" t="s">
        <v>558</v>
      </c>
      <c r="D131">
        <v>1994</v>
      </c>
      <c r="E131" t="s">
        <v>563</v>
      </c>
      <c r="F131" t="s">
        <v>886</v>
      </c>
      <c r="G131" s="1">
        <v>5400000</v>
      </c>
    </row>
    <row r="132" spans="1:7" x14ac:dyDescent="0.25">
      <c r="A132" t="s">
        <v>23</v>
      </c>
      <c r="B132" t="s">
        <v>846</v>
      </c>
      <c r="C132" t="s">
        <v>571</v>
      </c>
      <c r="D132">
        <v>1999</v>
      </c>
      <c r="E132" t="s">
        <v>563</v>
      </c>
      <c r="F132" t="s">
        <v>572</v>
      </c>
      <c r="G132" s="1">
        <v>900000</v>
      </c>
    </row>
    <row r="133" spans="1:7" x14ac:dyDescent="0.25">
      <c r="A133" t="s">
        <v>23</v>
      </c>
      <c r="B133" t="s">
        <v>354</v>
      </c>
      <c r="C133" t="s">
        <v>564</v>
      </c>
      <c r="D133">
        <v>1995</v>
      </c>
      <c r="E133" t="s">
        <v>561</v>
      </c>
      <c r="F133" t="s">
        <v>562</v>
      </c>
      <c r="G133" s="1">
        <v>1600000</v>
      </c>
    </row>
    <row r="134" spans="1:7" x14ac:dyDescent="0.25">
      <c r="A134" t="s">
        <v>23</v>
      </c>
      <c r="B134" t="s">
        <v>733</v>
      </c>
      <c r="C134" t="s">
        <v>560</v>
      </c>
      <c r="D134">
        <v>1992</v>
      </c>
      <c r="E134" t="s">
        <v>565</v>
      </c>
      <c r="F134" t="s">
        <v>566</v>
      </c>
      <c r="G134" s="1">
        <v>4000000</v>
      </c>
    </row>
    <row r="135" spans="1:7" x14ac:dyDescent="0.25">
      <c r="A135" t="s">
        <v>23</v>
      </c>
      <c r="B135" t="s">
        <v>508</v>
      </c>
      <c r="C135" t="s">
        <v>560</v>
      </c>
      <c r="D135">
        <v>1994</v>
      </c>
      <c r="E135" t="s">
        <v>680</v>
      </c>
      <c r="F135" t="s">
        <v>562</v>
      </c>
      <c r="G135" s="1">
        <v>750000</v>
      </c>
    </row>
    <row r="136" spans="1:7" x14ac:dyDescent="0.25">
      <c r="A136" t="s">
        <v>23</v>
      </c>
      <c r="B136" t="s">
        <v>118</v>
      </c>
      <c r="C136" t="s">
        <v>571</v>
      </c>
      <c r="D136">
        <v>1989</v>
      </c>
      <c r="E136" t="s">
        <v>563</v>
      </c>
      <c r="F136" t="s">
        <v>572</v>
      </c>
      <c r="G136" s="1">
        <v>5500000</v>
      </c>
    </row>
    <row r="137" spans="1:7" x14ac:dyDescent="0.25">
      <c r="A137" t="s">
        <v>23</v>
      </c>
      <c r="B137" t="s">
        <v>186</v>
      </c>
      <c r="C137" t="s">
        <v>571</v>
      </c>
      <c r="D137">
        <v>1997</v>
      </c>
      <c r="E137" t="s">
        <v>621</v>
      </c>
      <c r="F137" t="s">
        <v>562</v>
      </c>
      <c r="G137" s="1">
        <v>4000000</v>
      </c>
    </row>
    <row r="138" spans="1:7" x14ac:dyDescent="0.25">
      <c r="A138" t="s">
        <v>23</v>
      </c>
      <c r="B138" t="s">
        <v>313</v>
      </c>
      <c r="C138" t="s">
        <v>560</v>
      </c>
      <c r="D138">
        <v>1998</v>
      </c>
      <c r="E138" t="s">
        <v>604</v>
      </c>
      <c r="F138" t="s">
        <v>566</v>
      </c>
      <c r="G138" s="1">
        <v>2333333</v>
      </c>
    </row>
    <row r="139" spans="1:7" x14ac:dyDescent="0.25">
      <c r="A139" t="s">
        <v>23</v>
      </c>
      <c r="B139" t="s">
        <v>371</v>
      </c>
      <c r="C139" t="s">
        <v>559</v>
      </c>
      <c r="D139">
        <v>1989</v>
      </c>
      <c r="E139" t="s">
        <v>563</v>
      </c>
      <c r="F139" t="s">
        <v>570</v>
      </c>
      <c r="G139" s="1">
        <v>8250000</v>
      </c>
    </row>
    <row r="140" spans="1:7" x14ac:dyDescent="0.25">
      <c r="A140" t="s">
        <v>23</v>
      </c>
      <c r="B140" t="s">
        <v>739</v>
      </c>
      <c r="C140" t="s">
        <v>564</v>
      </c>
      <c r="D140">
        <v>1993</v>
      </c>
      <c r="E140" t="s">
        <v>561</v>
      </c>
      <c r="F140" t="s">
        <v>562</v>
      </c>
      <c r="G140" s="1">
        <v>9750000</v>
      </c>
    </row>
    <row r="141" spans="1:7" x14ac:dyDescent="0.25">
      <c r="A141" t="s">
        <v>23</v>
      </c>
      <c r="B141" t="s">
        <v>367</v>
      </c>
      <c r="C141" t="s">
        <v>558</v>
      </c>
      <c r="D141">
        <v>1994</v>
      </c>
      <c r="E141" t="s">
        <v>563</v>
      </c>
      <c r="F141" t="s">
        <v>597</v>
      </c>
      <c r="G141" s="1">
        <v>1300000</v>
      </c>
    </row>
    <row r="142" spans="1:7" x14ac:dyDescent="0.25">
      <c r="A142" t="s">
        <v>23</v>
      </c>
      <c r="B142" t="s">
        <v>408</v>
      </c>
      <c r="C142" t="s">
        <v>559</v>
      </c>
      <c r="D142">
        <v>1993</v>
      </c>
      <c r="E142" t="s">
        <v>565</v>
      </c>
      <c r="F142" t="s">
        <v>566</v>
      </c>
      <c r="G142" s="1">
        <v>975000</v>
      </c>
    </row>
    <row r="143" spans="1:7" x14ac:dyDescent="0.25">
      <c r="A143" t="s">
        <v>23</v>
      </c>
      <c r="B143" t="s">
        <v>438</v>
      </c>
      <c r="C143" t="s">
        <v>571</v>
      </c>
      <c r="D143">
        <v>2002</v>
      </c>
      <c r="E143" t="s">
        <v>599</v>
      </c>
      <c r="F143" t="s">
        <v>566</v>
      </c>
      <c r="G143" s="1">
        <v>925000</v>
      </c>
    </row>
    <row r="144" spans="1:7" x14ac:dyDescent="0.25">
      <c r="A144" t="s">
        <v>23</v>
      </c>
      <c r="B144" t="s">
        <v>506</v>
      </c>
      <c r="C144" t="s">
        <v>559</v>
      </c>
      <c r="D144">
        <v>1997</v>
      </c>
      <c r="E144" t="s">
        <v>649</v>
      </c>
      <c r="F144" t="s">
        <v>562</v>
      </c>
      <c r="G144" s="1">
        <v>750000</v>
      </c>
    </row>
    <row r="145" spans="1:7" x14ac:dyDescent="0.25">
      <c r="A145" t="s">
        <v>23</v>
      </c>
      <c r="B145" t="s">
        <v>836</v>
      </c>
      <c r="C145" t="s">
        <v>560</v>
      </c>
      <c r="D145">
        <v>1998</v>
      </c>
      <c r="E145" t="s">
        <v>583</v>
      </c>
      <c r="F145" t="s">
        <v>562</v>
      </c>
      <c r="G145" s="1">
        <v>825000</v>
      </c>
    </row>
    <row r="146" spans="1:7" x14ac:dyDescent="0.25">
      <c r="A146" t="s">
        <v>23</v>
      </c>
      <c r="B146" t="s">
        <v>96</v>
      </c>
      <c r="C146" t="s">
        <v>559</v>
      </c>
      <c r="D146">
        <v>1995</v>
      </c>
      <c r="E146" t="s">
        <v>563</v>
      </c>
      <c r="F146" t="s">
        <v>600</v>
      </c>
      <c r="G146" s="1">
        <v>5400000</v>
      </c>
    </row>
    <row r="147" spans="1:7" x14ac:dyDescent="0.25">
      <c r="A147" t="s">
        <v>23</v>
      </c>
      <c r="B147" t="s">
        <v>767</v>
      </c>
      <c r="C147" t="s">
        <v>564</v>
      </c>
      <c r="D147">
        <v>1998</v>
      </c>
      <c r="E147" t="s">
        <v>563</v>
      </c>
      <c r="F147" t="s">
        <v>597</v>
      </c>
      <c r="G147" s="1">
        <v>8700000</v>
      </c>
    </row>
    <row r="148" spans="1:7" x14ac:dyDescent="0.25">
      <c r="A148" t="s">
        <v>23</v>
      </c>
      <c r="B148" t="s">
        <v>270</v>
      </c>
      <c r="C148" t="s">
        <v>571</v>
      </c>
      <c r="D148">
        <v>1993</v>
      </c>
      <c r="E148" t="s">
        <v>573</v>
      </c>
      <c r="F148" t="s">
        <v>562</v>
      </c>
      <c r="G148" s="1">
        <v>2500000</v>
      </c>
    </row>
    <row r="149" spans="1:7" x14ac:dyDescent="0.25">
      <c r="A149" t="s">
        <v>23</v>
      </c>
      <c r="B149" t="s">
        <v>170</v>
      </c>
      <c r="C149" t="s">
        <v>560</v>
      </c>
      <c r="D149">
        <v>1995</v>
      </c>
      <c r="E149" t="s">
        <v>563</v>
      </c>
      <c r="F149" t="s">
        <v>569</v>
      </c>
      <c r="G149" s="1">
        <v>2800000</v>
      </c>
    </row>
    <row r="150" spans="1:7" x14ac:dyDescent="0.25">
      <c r="A150" t="s">
        <v>23</v>
      </c>
      <c r="B150" t="s">
        <v>437</v>
      </c>
      <c r="C150" t="s">
        <v>559</v>
      </c>
      <c r="D150">
        <v>2001</v>
      </c>
      <c r="E150" t="s">
        <v>563</v>
      </c>
      <c r="F150" t="s">
        <v>569</v>
      </c>
      <c r="G150" s="1">
        <v>925000</v>
      </c>
    </row>
    <row r="151" spans="1:7" x14ac:dyDescent="0.25">
      <c r="A151" t="s">
        <v>23</v>
      </c>
      <c r="B151" t="s">
        <v>589</v>
      </c>
      <c r="C151" t="s">
        <v>560</v>
      </c>
      <c r="D151">
        <v>1997</v>
      </c>
      <c r="E151" t="s">
        <v>583</v>
      </c>
      <c r="F151" t="s">
        <v>562</v>
      </c>
      <c r="G151" s="1">
        <v>9583333</v>
      </c>
    </row>
    <row r="152" spans="1:7" x14ac:dyDescent="0.25">
      <c r="A152" t="s">
        <v>20</v>
      </c>
      <c r="B152" t="s">
        <v>746</v>
      </c>
      <c r="C152" t="s">
        <v>564</v>
      </c>
      <c r="D152">
        <v>1996</v>
      </c>
      <c r="E152" t="s">
        <v>565</v>
      </c>
      <c r="F152" t="s">
        <v>566</v>
      </c>
      <c r="G152" s="1">
        <v>5800000</v>
      </c>
    </row>
    <row r="153" spans="1:7" x14ac:dyDescent="0.25">
      <c r="A153" t="s">
        <v>20</v>
      </c>
      <c r="B153" t="s">
        <v>795</v>
      </c>
      <c r="C153" t="s">
        <v>571</v>
      </c>
      <c r="D153">
        <v>1999</v>
      </c>
      <c r="E153" t="s">
        <v>565</v>
      </c>
      <c r="F153" t="s">
        <v>566</v>
      </c>
      <c r="G153" s="1">
        <v>750000</v>
      </c>
    </row>
    <row r="154" spans="1:7" x14ac:dyDescent="0.25">
      <c r="A154" t="s">
        <v>20</v>
      </c>
      <c r="B154" t="s">
        <v>133</v>
      </c>
      <c r="C154" t="s">
        <v>571</v>
      </c>
      <c r="D154">
        <v>1991</v>
      </c>
      <c r="E154" t="s">
        <v>650</v>
      </c>
      <c r="F154" t="s">
        <v>562</v>
      </c>
      <c r="G154" s="1">
        <v>4900000</v>
      </c>
    </row>
    <row r="155" spans="1:7" x14ac:dyDescent="0.25">
      <c r="A155" t="s">
        <v>20</v>
      </c>
      <c r="B155" t="s">
        <v>615</v>
      </c>
      <c r="C155" t="s">
        <v>560</v>
      </c>
      <c r="D155">
        <v>1989</v>
      </c>
      <c r="E155" t="s">
        <v>565</v>
      </c>
      <c r="F155" t="s">
        <v>566</v>
      </c>
      <c r="G155" s="1">
        <v>4500000</v>
      </c>
    </row>
    <row r="156" spans="1:7" x14ac:dyDescent="0.25">
      <c r="A156" t="s">
        <v>20</v>
      </c>
      <c r="B156" t="s">
        <v>840</v>
      </c>
      <c r="C156" t="s">
        <v>571</v>
      </c>
      <c r="D156">
        <v>1996</v>
      </c>
      <c r="E156" t="s">
        <v>657</v>
      </c>
      <c r="F156" t="s">
        <v>566</v>
      </c>
      <c r="G156" s="1">
        <v>750000</v>
      </c>
    </row>
    <row r="157" spans="1:7" x14ac:dyDescent="0.25">
      <c r="A157" t="s">
        <v>20</v>
      </c>
      <c r="B157" t="s">
        <v>940</v>
      </c>
      <c r="C157" t="s">
        <v>560</v>
      </c>
      <c r="D157">
        <v>1995</v>
      </c>
      <c r="E157" t="s">
        <v>588</v>
      </c>
      <c r="F157" t="s">
        <v>562</v>
      </c>
      <c r="G157" s="22">
        <v>750000</v>
      </c>
    </row>
    <row r="158" spans="1:7" x14ac:dyDescent="0.25">
      <c r="A158" t="s">
        <v>20</v>
      </c>
      <c r="B158" t="s">
        <v>481</v>
      </c>
      <c r="C158" t="s">
        <v>558</v>
      </c>
      <c r="D158">
        <v>1997</v>
      </c>
      <c r="E158" t="s">
        <v>563</v>
      </c>
      <c r="F158" t="s">
        <v>570</v>
      </c>
      <c r="G158" s="1">
        <v>750000</v>
      </c>
    </row>
    <row r="159" spans="1:7" x14ac:dyDescent="0.25">
      <c r="A159" t="s">
        <v>20</v>
      </c>
      <c r="B159" t="s">
        <v>917</v>
      </c>
      <c r="C159" t="s">
        <v>560</v>
      </c>
      <c r="D159">
        <v>1996</v>
      </c>
      <c r="E159" t="s">
        <v>573</v>
      </c>
      <c r="F159" t="s">
        <v>562</v>
      </c>
      <c r="G159" s="22">
        <v>762500</v>
      </c>
    </row>
    <row r="160" spans="1:7" x14ac:dyDescent="0.25">
      <c r="A160" t="s">
        <v>20</v>
      </c>
      <c r="B160" t="s">
        <v>304</v>
      </c>
      <c r="C160" t="s">
        <v>571</v>
      </c>
      <c r="D160">
        <v>1998</v>
      </c>
      <c r="E160" t="s">
        <v>599</v>
      </c>
      <c r="F160" t="s">
        <v>566</v>
      </c>
      <c r="G160" s="1">
        <v>2300000</v>
      </c>
    </row>
    <row r="161" spans="1:7" x14ac:dyDescent="0.25">
      <c r="A161" t="s">
        <v>20</v>
      </c>
      <c r="B161" t="s">
        <v>205</v>
      </c>
      <c r="C161" t="s">
        <v>571</v>
      </c>
      <c r="D161">
        <v>1994</v>
      </c>
      <c r="E161" t="s">
        <v>563</v>
      </c>
      <c r="F161" t="s">
        <v>572</v>
      </c>
      <c r="G161" s="1">
        <v>4850000</v>
      </c>
    </row>
    <row r="162" spans="1:7" x14ac:dyDescent="0.25">
      <c r="A162" t="s">
        <v>20</v>
      </c>
      <c r="B162" t="s">
        <v>19</v>
      </c>
      <c r="C162" t="s">
        <v>558</v>
      </c>
      <c r="D162">
        <v>1990</v>
      </c>
      <c r="E162" t="s">
        <v>563</v>
      </c>
      <c r="F162" t="s">
        <v>572</v>
      </c>
      <c r="G162" s="1">
        <v>6000000</v>
      </c>
    </row>
    <row r="163" spans="1:7" x14ac:dyDescent="0.25">
      <c r="A163" t="s">
        <v>20</v>
      </c>
      <c r="B163" t="s">
        <v>325</v>
      </c>
      <c r="C163" t="s">
        <v>560</v>
      </c>
      <c r="D163">
        <v>1998</v>
      </c>
      <c r="E163" t="s">
        <v>563</v>
      </c>
      <c r="F163" t="s">
        <v>597</v>
      </c>
      <c r="G163" s="1">
        <v>1550000</v>
      </c>
    </row>
    <row r="164" spans="1:7" x14ac:dyDescent="0.25">
      <c r="A164" t="s">
        <v>20</v>
      </c>
      <c r="B164" t="s">
        <v>622</v>
      </c>
      <c r="C164" t="s">
        <v>571</v>
      </c>
      <c r="D164">
        <v>1993</v>
      </c>
      <c r="E164" t="s">
        <v>577</v>
      </c>
      <c r="F164" t="s">
        <v>562</v>
      </c>
      <c r="G164" s="1">
        <v>1300000</v>
      </c>
    </row>
    <row r="165" spans="1:7" x14ac:dyDescent="0.25">
      <c r="A165" t="s">
        <v>20</v>
      </c>
      <c r="B165" t="s">
        <v>93</v>
      </c>
      <c r="C165" t="s">
        <v>571</v>
      </c>
      <c r="D165">
        <v>1989</v>
      </c>
      <c r="E165" t="s">
        <v>563</v>
      </c>
      <c r="F165" t="s">
        <v>572</v>
      </c>
      <c r="G165" s="1">
        <v>5350000</v>
      </c>
    </row>
    <row r="166" spans="1:7" x14ac:dyDescent="0.25">
      <c r="A166" t="s">
        <v>20</v>
      </c>
      <c r="B166" t="s">
        <v>424</v>
      </c>
      <c r="C166" t="s">
        <v>564</v>
      </c>
      <c r="D166">
        <v>1988</v>
      </c>
      <c r="E166" t="s">
        <v>599</v>
      </c>
      <c r="F166" t="s">
        <v>566</v>
      </c>
      <c r="G166" s="1">
        <v>5250000</v>
      </c>
    </row>
    <row r="167" spans="1:7" x14ac:dyDescent="0.25">
      <c r="A167" t="s">
        <v>20</v>
      </c>
      <c r="B167" t="s">
        <v>788</v>
      </c>
      <c r="C167" t="s">
        <v>571</v>
      </c>
      <c r="D167">
        <v>1990</v>
      </c>
      <c r="E167" t="s">
        <v>565</v>
      </c>
      <c r="F167" t="s">
        <v>566</v>
      </c>
      <c r="G167" s="1">
        <v>7000000</v>
      </c>
    </row>
    <row r="168" spans="1:7" x14ac:dyDescent="0.25">
      <c r="A168" t="s">
        <v>20</v>
      </c>
      <c r="B168" t="s">
        <v>916</v>
      </c>
      <c r="C168" t="s">
        <v>560</v>
      </c>
      <c r="D168">
        <v>1994</v>
      </c>
      <c r="E168" t="s">
        <v>573</v>
      </c>
      <c r="F168" t="s">
        <v>562</v>
      </c>
      <c r="G168" s="22">
        <v>762500</v>
      </c>
    </row>
    <row r="169" spans="1:7" x14ac:dyDescent="0.25">
      <c r="A169" t="s">
        <v>20</v>
      </c>
      <c r="B169" t="s">
        <v>574</v>
      </c>
      <c r="C169" t="s">
        <v>560</v>
      </c>
      <c r="D169">
        <v>1995</v>
      </c>
      <c r="E169" t="s">
        <v>563</v>
      </c>
      <c r="F169" t="s">
        <v>569</v>
      </c>
      <c r="G169" s="1">
        <v>3750000</v>
      </c>
    </row>
    <row r="170" spans="1:7" x14ac:dyDescent="0.25">
      <c r="A170" t="s">
        <v>20</v>
      </c>
      <c r="B170" t="s">
        <v>132</v>
      </c>
      <c r="C170" t="s">
        <v>560</v>
      </c>
      <c r="D170">
        <v>1997</v>
      </c>
      <c r="E170" t="s">
        <v>577</v>
      </c>
      <c r="F170" t="s">
        <v>562</v>
      </c>
      <c r="G170" s="1">
        <v>4950000</v>
      </c>
    </row>
    <row r="171" spans="1:7" x14ac:dyDescent="0.25">
      <c r="A171" t="s">
        <v>20</v>
      </c>
      <c r="B171" t="s">
        <v>771</v>
      </c>
      <c r="C171" t="s">
        <v>560</v>
      </c>
      <c r="D171">
        <v>1997</v>
      </c>
      <c r="E171" t="s">
        <v>563</v>
      </c>
      <c r="F171" t="s">
        <v>572</v>
      </c>
      <c r="G171" s="1">
        <v>2500000</v>
      </c>
    </row>
    <row r="172" spans="1:7" x14ac:dyDescent="0.25">
      <c r="A172" t="s">
        <v>20</v>
      </c>
      <c r="B172" t="s">
        <v>142</v>
      </c>
      <c r="C172" t="s">
        <v>560</v>
      </c>
      <c r="D172">
        <v>1996</v>
      </c>
      <c r="E172" t="s">
        <v>563</v>
      </c>
      <c r="F172" t="s">
        <v>572</v>
      </c>
      <c r="G172" s="1">
        <v>4550000</v>
      </c>
    </row>
    <row r="173" spans="1:7" x14ac:dyDescent="0.25">
      <c r="A173" t="s">
        <v>20</v>
      </c>
      <c r="B173" t="s">
        <v>756</v>
      </c>
      <c r="C173" t="s">
        <v>571</v>
      </c>
      <c r="D173">
        <v>1987</v>
      </c>
      <c r="E173" t="s">
        <v>757</v>
      </c>
      <c r="F173" t="s">
        <v>562</v>
      </c>
      <c r="G173" s="1">
        <v>800000</v>
      </c>
    </row>
    <row r="174" spans="1:7" x14ac:dyDescent="0.25">
      <c r="A174" t="s">
        <v>20</v>
      </c>
      <c r="B174" t="s">
        <v>109</v>
      </c>
      <c r="C174" t="s">
        <v>559</v>
      </c>
      <c r="D174">
        <v>1992</v>
      </c>
      <c r="E174" t="s">
        <v>565</v>
      </c>
      <c r="F174" t="s">
        <v>566</v>
      </c>
      <c r="G174" s="1">
        <v>4250000</v>
      </c>
    </row>
    <row r="175" spans="1:7" x14ac:dyDescent="0.25">
      <c r="A175" t="s">
        <v>172</v>
      </c>
      <c r="B175" t="s">
        <v>936</v>
      </c>
      <c r="C175" t="s">
        <v>558</v>
      </c>
      <c r="D175">
        <v>1987</v>
      </c>
      <c r="E175" t="s">
        <v>588</v>
      </c>
      <c r="F175" t="s">
        <v>562</v>
      </c>
      <c r="G175" s="22">
        <v>750000</v>
      </c>
    </row>
    <row r="176" spans="1:7" x14ac:dyDescent="0.25">
      <c r="A176" t="s">
        <v>172</v>
      </c>
      <c r="B176" t="s">
        <v>465</v>
      </c>
      <c r="C176" t="s">
        <v>560</v>
      </c>
      <c r="D176">
        <v>2001</v>
      </c>
      <c r="E176" t="s">
        <v>596</v>
      </c>
      <c r="F176" t="s">
        <v>562</v>
      </c>
      <c r="G176" s="1">
        <v>916667</v>
      </c>
    </row>
    <row r="177" spans="1:7" x14ac:dyDescent="0.25">
      <c r="A177" t="s">
        <v>172</v>
      </c>
      <c r="B177" t="s">
        <v>854</v>
      </c>
      <c r="C177" t="s">
        <v>571</v>
      </c>
      <c r="D177">
        <v>1994</v>
      </c>
      <c r="E177" t="s">
        <v>565</v>
      </c>
      <c r="F177" t="s">
        <v>566</v>
      </c>
      <c r="G177" s="1">
        <v>3000000</v>
      </c>
    </row>
    <row r="178" spans="1:7" x14ac:dyDescent="0.25">
      <c r="A178" t="s">
        <v>172</v>
      </c>
      <c r="B178" t="s">
        <v>539</v>
      </c>
      <c r="C178" t="s">
        <v>564</v>
      </c>
      <c r="D178">
        <v>1998</v>
      </c>
      <c r="E178" t="s">
        <v>599</v>
      </c>
      <c r="F178" t="s">
        <v>566</v>
      </c>
      <c r="G178" s="1">
        <v>758333</v>
      </c>
    </row>
    <row r="179" spans="1:7" x14ac:dyDescent="0.25">
      <c r="A179" t="s">
        <v>172</v>
      </c>
      <c r="B179" t="s">
        <v>226</v>
      </c>
      <c r="C179" t="s">
        <v>559</v>
      </c>
      <c r="D179">
        <v>1992</v>
      </c>
      <c r="E179" t="s">
        <v>599</v>
      </c>
      <c r="F179" t="s">
        <v>566</v>
      </c>
      <c r="G179" s="1">
        <v>3500000</v>
      </c>
    </row>
    <row r="180" spans="1:7" x14ac:dyDescent="0.25">
      <c r="A180" t="s">
        <v>172</v>
      </c>
      <c r="B180" t="s">
        <v>691</v>
      </c>
      <c r="C180" t="s">
        <v>564</v>
      </c>
      <c r="D180">
        <v>1996</v>
      </c>
      <c r="E180" t="s">
        <v>565</v>
      </c>
      <c r="F180" t="s">
        <v>566</v>
      </c>
      <c r="G180" s="1">
        <v>750000</v>
      </c>
    </row>
    <row r="181" spans="1:7" x14ac:dyDescent="0.25">
      <c r="A181" t="s">
        <v>172</v>
      </c>
      <c r="B181" t="s">
        <v>623</v>
      </c>
      <c r="C181" t="s">
        <v>559</v>
      </c>
      <c r="D181">
        <v>1991</v>
      </c>
      <c r="E181" t="s">
        <v>561</v>
      </c>
      <c r="F181" t="s">
        <v>562</v>
      </c>
      <c r="G181" s="1">
        <v>750000</v>
      </c>
    </row>
    <row r="182" spans="1:7" x14ac:dyDescent="0.25">
      <c r="A182" t="s">
        <v>172</v>
      </c>
      <c r="B182" t="s">
        <v>794</v>
      </c>
      <c r="C182" t="s">
        <v>560</v>
      </c>
      <c r="D182">
        <v>1997</v>
      </c>
      <c r="E182" t="s">
        <v>650</v>
      </c>
      <c r="F182" t="s">
        <v>562</v>
      </c>
      <c r="G182" s="1">
        <v>1350000</v>
      </c>
    </row>
    <row r="183" spans="1:7" x14ac:dyDescent="0.25">
      <c r="A183" t="s">
        <v>172</v>
      </c>
      <c r="B183" t="s">
        <v>838</v>
      </c>
      <c r="C183" t="s">
        <v>571</v>
      </c>
      <c r="D183">
        <v>1993</v>
      </c>
      <c r="E183" t="s">
        <v>577</v>
      </c>
      <c r="F183" t="s">
        <v>562</v>
      </c>
      <c r="G183" s="1">
        <v>1200000</v>
      </c>
    </row>
    <row r="184" spans="1:7" x14ac:dyDescent="0.25">
      <c r="A184" t="s">
        <v>172</v>
      </c>
      <c r="B184" t="s">
        <v>661</v>
      </c>
      <c r="C184" t="s">
        <v>560</v>
      </c>
      <c r="D184">
        <v>1993</v>
      </c>
      <c r="E184" t="s">
        <v>621</v>
      </c>
      <c r="F184" t="s">
        <v>562</v>
      </c>
      <c r="G184" s="1">
        <v>4400000</v>
      </c>
    </row>
    <row r="185" spans="1:7" x14ac:dyDescent="0.25">
      <c r="A185" t="s">
        <v>172</v>
      </c>
      <c r="B185" t="s">
        <v>688</v>
      </c>
      <c r="C185" t="s">
        <v>571</v>
      </c>
      <c r="D185">
        <v>1995</v>
      </c>
      <c r="E185" t="s">
        <v>565</v>
      </c>
      <c r="F185" t="s">
        <v>566</v>
      </c>
      <c r="G185" s="1">
        <v>750000</v>
      </c>
    </row>
    <row r="186" spans="1:7" x14ac:dyDescent="0.25">
      <c r="A186" t="s">
        <v>172</v>
      </c>
      <c r="B186" t="s">
        <v>382</v>
      </c>
      <c r="C186" t="s">
        <v>571</v>
      </c>
      <c r="D186">
        <v>1997</v>
      </c>
      <c r="E186" t="s">
        <v>563</v>
      </c>
      <c r="F186" t="s">
        <v>597</v>
      </c>
      <c r="G186" s="1">
        <v>1000000</v>
      </c>
    </row>
    <row r="187" spans="1:7" x14ac:dyDescent="0.25">
      <c r="A187" t="s">
        <v>172</v>
      </c>
      <c r="B187" t="s">
        <v>796</v>
      </c>
      <c r="C187" t="s">
        <v>560</v>
      </c>
      <c r="D187">
        <v>1987</v>
      </c>
      <c r="E187" t="s">
        <v>797</v>
      </c>
      <c r="F187" t="s">
        <v>562</v>
      </c>
      <c r="G187" s="1">
        <v>950000</v>
      </c>
    </row>
    <row r="188" spans="1:7" x14ac:dyDescent="0.25">
      <c r="A188" t="s">
        <v>172</v>
      </c>
      <c r="B188" t="s">
        <v>198</v>
      </c>
      <c r="C188" t="s">
        <v>560</v>
      </c>
      <c r="D188">
        <v>1993</v>
      </c>
      <c r="E188" t="s">
        <v>617</v>
      </c>
      <c r="F188" t="s">
        <v>562</v>
      </c>
      <c r="G188" s="1">
        <v>4000000</v>
      </c>
    </row>
    <row r="189" spans="1:7" x14ac:dyDescent="0.25">
      <c r="A189" t="s">
        <v>172</v>
      </c>
      <c r="B189" t="s">
        <v>265</v>
      </c>
      <c r="C189" t="s">
        <v>571</v>
      </c>
      <c r="D189">
        <v>1988</v>
      </c>
      <c r="E189" t="s">
        <v>585</v>
      </c>
      <c r="F189" t="s">
        <v>566</v>
      </c>
      <c r="G189" s="1">
        <v>10500000</v>
      </c>
    </row>
    <row r="190" spans="1:7" x14ac:dyDescent="0.25">
      <c r="A190" t="s">
        <v>172</v>
      </c>
      <c r="B190" t="s">
        <v>781</v>
      </c>
      <c r="C190" t="s">
        <v>564</v>
      </c>
      <c r="D190">
        <v>1994</v>
      </c>
      <c r="E190" t="s">
        <v>599</v>
      </c>
      <c r="F190" t="s">
        <v>566</v>
      </c>
      <c r="G190" s="1">
        <v>975000</v>
      </c>
    </row>
    <row r="191" spans="1:7" x14ac:dyDescent="0.25">
      <c r="A191" t="s">
        <v>172</v>
      </c>
      <c r="B191" t="s">
        <v>464</v>
      </c>
      <c r="C191" t="s">
        <v>564</v>
      </c>
      <c r="D191">
        <v>2002</v>
      </c>
      <c r="E191" t="s">
        <v>563</v>
      </c>
      <c r="F191" t="s">
        <v>626</v>
      </c>
      <c r="G191" s="1">
        <v>925000</v>
      </c>
    </row>
    <row r="192" spans="1:7" x14ac:dyDescent="0.25">
      <c r="A192" t="s">
        <v>172</v>
      </c>
      <c r="B192" t="s">
        <v>929</v>
      </c>
      <c r="C192" t="s">
        <v>571</v>
      </c>
      <c r="D192">
        <v>1995</v>
      </c>
      <c r="E192" t="s">
        <v>604</v>
      </c>
      <c r="F192" t="s">
        <v>566</v>
      </c>
      <c r="G192" s="22">
        <v>750000</v>
      </c>
    </row>
    <row r="193" spans="1:7" x14ac:dyDescent="0.25">
      <c r="A193" t="s">
        <v>172</v>
      </c>
      <c r="B193" t="s">
        <v>703</v>
      </c>
      <c r="C193" t="s">
        <v>559</v>
      </c>
      <c r="D193">
        <v>1999</v>
      </c>
      <c r="E193" t="s">
        <v>565</v>
      </c>
      <c r="F193" t="s">
        <v>566</v>
      </c>
      <c r="G193" s="1">
        <v>800000</v>
      </c>
    </row>
    <row r="194" spans="1:7" x14ac:dyDescent="0.25">
      <c r="A194" t="s">
        <v>172</v>
      </c>
      <c r="B194" t="s">
        <v>716</v>
      </c>
      <c r="C194" t="s">
        <v>571</v>
      </c>
      <c r="D194">
        <v>1995</v>
      </c>
      <c r="E194" t="s">
        <v>585</v>
      </c>
      <c r="F194" t="s">
        <v>566</v>
      </c>
      <c r="G194" s="1">
        <v>3000000</v>
      </c>
    </row>
    <row r="195" spans="1:7" x14ac:dyDescent="0.25">
      <c r="A195" t="s">
        <v>172</v>
      </c>
      <c r="B195" t="s">
        <v>537</v>
      </c>
      <c r="C195" t="s">
        <v>564</v>
      </c>
      <c r="D195">
        <v>1999</v>
      </c>
      <c r="E195" t="s">
        <v>577</v>
      </c>
      <c r="F195" t="s">
        <v>562</v>
      </c>
      <c r="G195" s="1">
        <v>800000</v>
      </c>
    </row>
    <row r="196" spans="1:7" x14ac:dyDescent="0.25">
      <c r="A196" t="s">
        <v>172</v>
      </c>
      <c r="B196" t="s">
        <v>264</v>
      </c>
      <c r="C196" t="s">
        <v>559</v>
      </c>
      <c r="D196">
        <v>1988</v>
      </c>
      <c r="E196" t="s">
        <v>573</v>
      </c>
      <c r="F196" t="s">
        <v>562</v>
      </c>
      <c r="G196" s="1">
        <v>10500000</v>
      </c>
    </row>
    <row r="197" spans="1:7" x14ac:dyDescent="0.25">
      <c r="A197" t="s">
        <v>172</v>
      </c>
      <c r="B197" t="s">
        <v>171</v>
      </c>
      <c r="C197" t="s">
        <v>558</v>
      </c>
      <c r="D197">
        <v>1992</v>
      </c>
      <c r="E197" t="s">
        <v>563</v>
      </c>
      <c r="F197" t="s">
        <v>570</v>
      </c>
      <c r="G197" s="1">
        <v>3800000</v>
      </c>
    </row>
    <row r="198" spans="1:7" x14ac:dyDescent="0.25">
      <c r="A198" t="s">
        <v>172</v>
      </c>
      <c r="B198" t="s">
        <v>772</v>
      </c>
      <c r="C198" t="s">
        <v>571</v>
      </c>
      <c r="D198">
        <v>1999</v>
      </c>
      <c r="E198" t="s">
        <v>563</v>
      </c>
      <c r="F198" t="s">
        <v>655</v>
      </c>
      <c r="G198" s="1">
        <v>750000</v>
      </c>
    </row>
    <row r="199" spans="1:7" x14ac:dyDescent="0.25">
      <c r="A199" t="s">
        <v>172</v>
      </c>
      <c r="B199" t="s">
        <v>538</v>
      </c>
      <c r="C199" t="s">
        <v>571</v>
      </c>
      <c r="D199">
        <v>1998</v>
      </c>
      <c r="E199" t="s">
        <v>633</v>
      </c>
      <c r="F199" t="s">
        <v>566</v>
      </c>
      <c r="G199" s="1">
        <v>800000</v>
      </c>
    </row>
    <row r="200" spans="1:7" x14ac:dyDescent="0.25">
      <c r="A200" t="s">
        <v>172</v>
      </c>
      <c r="B200" t="s">
        <v>365</v>
      </c>
      <c r="C200" t="s">
        <v>560</v>
      </c>
      <c r="D200">
        <v>1998</v>
      </c>
      <c r="E200" t="s">
        <v>565</v>
      </c>
      <c r="F200" t="s">
        <v>566</v>
      </c>
      <c r="G200" s="1">
        <v>1350000</v>
      </c>
    </row>
    <row r="201" spans="1:7" x14ac:dyDescent="0.25">
      <c r="A201" t="s">
        <v>172</v>
      </c>
      <c r="B201" t="s">
        <v>379</v>
      </c>
      <c r="C201" t="s">
        <v>571</v>
      </c>
      <c r="D201">
        <v>1995</v>
      </c>
      <c r="E201" t="s">
        <v>602</v>
      </c>
      <c r="F201" t="s">
        <v>562</v>
      </c>
      <c r="G201" s="1">
        <v>1150000</v>
      </c>
    </row>
    <row r="202" spans="1:7" x14ac:dyDescent="0.25">
      <c r="A202" t="s">
        <v>172</v>
      </c>
      <c r="B202" t="s">
        <v>541</v>
      </c>
      <c r="C202" t="s">
        <v>560</v>
      </c>
      <c r="D202">
        <v>1994</v>
      </c>
      <c r="E202" t="s">
        <v>650</v>
      </c>
      <c r="F202" t="s">
        <v>562</v>
      </c>
      <c r="G202" s="1">
        <v>9500000</v>
      </c>
    </row>
    <row r="203" spans="1:7" x14ac:dyDescent="0.25">
      <c r="A203" t="s">
        <v>172</v>
      </c>
      <c r="B203" t="s">
        <v>540</v>
      </c>
      <c r="C203" t="s">
        <v>559</v>
      </c>
      <c r="D203">
        <v>1998</v>
      </c>
      <c r="E203" t="s">
        <v>565</v>
      </c>
      <c r="F203" t="s">
        <v>566</v>
      </c>
      <c r="G203" s="1">
        <v>758333</v>
      </c>
    </row>
    <row r="204" spans="1:7" x14ac:dyDescent="0.25">
      <c r="A204" t="s">
        <v>172</v>
      </c>
      <c r="B204" t="s">
        <v>213</v>
      </c>
      <c r="C204" t="s">
        <v>571</v>
      </c>
      <c r="D204">
        <v>1990</v>
      </c>
      <c r="E204" t="s">
        <v>579</v>
      </c>
      <c r="F204" t="s">
        <v>562</v>
      </c>
      <c r="G204" s="1">
        <v>5000000</v>
      </c>
    </row>
    <row r="205" spans="1:7" x14ac:dyDescent="0.25">
      <c r="A205" t="s">
        <v>17</v>
      </c>
      <c r="B205" t="s">
        <v>459</v>
      </c>
      <c r="C205" t="s">
        <v>571</v>
      </c>
      <c r="D205">
        <v>2001</v>
      </c>
      <c r="E205" t="s">
        <v>657</v>
      </c>
      <c r="F205" t="s">
        <v>566</v>
      </c>
      <c r="G205" s="1">
        <v>908333</v>
      </c>
    </row>
    <row r="206" spans="1:7" x14ac:dyDescent="0.25">
      <c r="A206" t="s">
        <v>17</v>
      </c>
      <c r="B206" t="s">
        <v>215</v>
      </c>
      <c r="C206" t="s">
        <v>558</v>
      </c>
      <c r="D206">
        <v>1996</v>
      </c>
      <c r="E206" t="s">
        <v>563</v>
      </c>
      <c r="F206" t="s">
        <v>887</v>
      </c>
      <c r="G206" s="1">
        <v>3400000</v>
      </c>
    </row>
    <row r="207" spans="1:7" x14ac:dyDescent="0.25">
      <c r="A207" t="s">
        <v>17</v>
      </c>
      <c r="B207" t="s">
        <v>374</v>
      </c>
      <c r="C207" t="s">
        <v>571</v>
      </c>
      <c r="D207">
        <v>1987</v>
      </c>
      <c r="E207" t="s">
        <v>565</v>
      </c>
      <c r="F207" t="s">
        <v>566</v>
      </c>
      <c r="G207" s="1">
        <v>1250000</v>
      </c>
    </row>
    <row r="208" spans="1:7" x14ac:dyDescent="0.25">
      <c r="A208" t="s">
        <v>17</v>
      </c>
      <c r="B208" t="s">
        <v>835</v>
      </c>
      <c r="C208" t="s">
        <v>564</v>
      </c>
      <c r="D208">
        <v>1995</v>
      </c>
      <c r="E208" t="s">
        <v>563</v>
      </c>
      <c r="F208" t="s">
        <v>572</v>
      </c>
      <c r="G208" s="1">
        <v>750000</v>
      </c>
    </row>
    <row r="209" spans="1:7" x14ac:dyDescent="0.25">
      <c r="A209" t="s">
        <v>17</v>
      </c>
      <c r="B209" t="s">
        <v>763</v>
      </c>
      <c r="C209" t="s">
        <v>564</v>
      </c>
      <c r="D209">
        <v>1995</v>
      </c>
      <c r="E209" t="s">
        <v>563</v>
      </c>
      <c r="F209" t="s">
        <v>597</v>
      </c>
      <c r="G209" s="1">
        <v>4500000</v>
      </c>
    </row>
    <row r="210" spans="1:7" x14ac:dyDescent="0.25">
      <c r="A210" t="s">
        <v>17</v>
      </c>
      <c r="B210" t="s">
        <v>460</v>
      </c>
      <c r="C210" t="s">
        <v>560</v>
      </c>
      <c r="D210">
        <v>2001</v>
      </c>
      <c r="E210" t="s">
        <v>599</v>
      </c>
      <c r="F210" t="s">
        <v>566</v>
      </c>
      <c r="G210" s="1">
        <v>894167</v>
      </c>
    </row>
    <row r="211" spans="1:7" x14ac:dyDescent="0.25">
      <c r="A211" t="s">
        <v>17</v>
      </c>
      <c r="B211" t="s">
        <v>804</v>
      </c>
      <c r="C211" t="s">
        <v>560</v>
      </c>
      <c r="D211">
        <v>1988</v>
      </c>
      <c r="E211" t="s">
        <v>599</v>
      </c>
      <c r="F211" t="s">
        <v>566</v>
      </c>
      <c r="G211" s="1">
        <v>762500</v>
      </c>
    </row>
    <row r="212" spans="1:7" x14ac:dyDescent="0.25">
      <c r="A212" t="s">
        <v>17</v>
      </c>
      <c r="B212" t="s">
        <v>16</v>
      </c>
      <c r="C212" t="s">
        <v>560</v>
      </c>
      <c r="D212">
        <v>1998</v>
      </c>
      <c r="E212" t="s">
        <v>604</v>
      </c>
      <c r="F212" t="s">
        <v>566</v>
      </c>
      <c r="G212" s="1">
        <v>9000000</v>
      </c>
    </row>
    <row r="213" spans="1:7" x14ac:dyDescent="0.25">
      <c r="A213" t="s">
        <v>17</v>
      </c>
      <c r="B213" t="s">
        <v>724</v>
      </c>
      <c r="C213" t="s">
        <v>571</v>
      </c>
      <c r="D213">
        <v>1987</v>
      </c>
      <c r="E213" t="s">
        <v>585</v>
      </c>
      <c r="F213" t="s">
        <v>566</v>
      </c>
      <c r="G213" s="1">
        <v>1250000</v>
      </c>
    </row>
    <row r="214" spans="1:7" x14ac:dyDescent="0.25">
      <c r="A214" t="s">
        <v>17</v>
      </c>
      <c r="B214" t="s">
        <v>141</v>
      </c>
      <c r="C214" t="s">
        <v>560</v>
      </c>
      <c r="D214">
        <v>1994</v>
      </c>
      <c r="E214" t="s">
        <v>599</v>
      </c>
      <c r="F214" t="s">
        <v>566</v>
      </c>
      <c r="G214" s="1">
        <v>4100000</v>
      </c>
    </row>
    <row r="215" spans="1:7" x14ac:dyDescent="0.25">
      <c r="A215" t="s">
        <v>17</v>
      </c>
      <c r="B215" t="s">
        <v>65</v>
      </c>
      <c r="C215" t="s">
        <v>560</v>
      </c>
      <c r="D215">
        <v>1988</v>
      </c>
      <c r="E215" t="s">
        <v>588</v>
      </c>
      <c r="F215" t="s">
        <v>562</v>
      </c>
      <c r="G215" s="1">
        <v>6000000</v>
      </c>
    </row>
    <row r="216" spans="1:7" x14ac:dyDescent="0.25">
      <c r="A216" t="s">
        <v>17</v>
      </c>
      <c r="B216" t="s">
        <v>26</v>
      </c>
      <c r="C216" t="s">
        <v>564</v>
      </c>
      <c r="D216">
        <v>1992</v>
      </c>
      <c r="E216" t="s">
        <v>563</v>
      </c>
      <c r="F216" t="s">
        <v>572</v>
      </c>
      <c r="G216" s="1">
        <v>7000000</v>
      </c>
    </row>
    <row r="217" spans="1:7" x14ac:dyDescent="0.25">
      <c r="A217" t="s">
        <v>17</v>
      </c>
      <c r="B217" t="s">
        <v>225</v>
      </c>
      <c r="C217" t="s">
        <v>564</v>
      </c>
      <c r="D217">
        <v>1995</v>
      </c>
      <c r="E217" t="s">
        <v>596</v>
      </c>
      <c r="F217" t="s">
        <v>562</v>
      </c>
      <c r="G217" s="1">
        <v>3500000</v>
      </c>
    </row>
    <row r="218" spans="1:7" x14ac:dyDescent="0.25">
      <c r="A218" t="s">
        <v>17</v>
      </c>
      <c r="B218" t="s">
        <v>409</v>
      </c>
      <c r="C218" t="s">
        <v>560</v>
      </c>
      <c r="D218">
        <v>1994</v>
      </c>
      <c r="E218" t="s">
        <v>565</v>
      </c>
      <c r="F218" t="s">
        <v>566</v>
      </c>
      <c r="G218" s="1">
        <v>987500</v>
      </c>
    </row>
    <row r="219" spans="1:7" x14ac:dyDescent="0.25">
      <c r="A219" t="s">
        <v>17</v>
      </c>
      <c r="B219" t="s">
        <v>420</v>
      </c>
      <c r="C219" t="s">
        <v>559</v>
      </c>
      <c r="D219">
        <v>1996</v>
      </c>
      <c r="E219" t="s">
        <v>650</v>
      </c>
      <c r="F219" t="s">
        <v>562</v>
      </c>
      <c r="G219" s="1">
        <v>1050000</v>
      </c>
    </row>
    <row r="220" spans="1:7" x14ac:dyDescent="0.25">
      <c r="A220" t="s">
        <v>17</v>
      </c>
      <c r="B220" t="s">
        <v>483</v>
      </c>
      <c r="C220" t="s">
        <v>571</v>
      </c>
      <c r="D220">
        <v>1993</v>
      </c>
      <c r="E220" t="s">
        <v>563</v>
      </c>
      <c r="F220" t="s">
        <v>570</v>
      </c>
      <c r="G220" s="1">
        <v>800000</v>
      </c>
    </row>
    <row r="221" spans="1:7" x14ac:dyDescent="0.25">
      <c r="A221" t="s">
        <v>17</v>
      </c>
      <c r="B221" t="s">
        <v>64</v>
      </c>
      <c r="C221" t="s">
        <v>559</v>
      </c>
      <c r="D221">
        <v>1996</v>
      </c>
      <c r="E221" t="s">
        <v>563</v>
      </c>
      <c r="F221" t="s">
        <v>597</v>
      </c>
      <c r="G221" s="1">
        <v>9250000</v>
      </c>
    </row>
    <row r="222" spans="1:7" x14ac:dyDescent="0.25">
      <c r="A222" t="s">
        <v>17</v>
      </c>
      <c r="B222" t="s">
        <v>41</v>
      </c>
      <c r="C222" t="s">
        <v>571</v>
      </c>
      <c r="D222">
        <v>1995</v>
      </c>
      <c r="E222" t="s">
        <v>651</v>
      </c>
      <c r="F222" t="s">
        <v>566</v>
      </c>
      <c r="G222" s="1">
        <v>6300000</v>
      </c>
    </row>
    <row r="223" spans="1:7" x14ac:dyDescent="0.25">
      <c r="A223" t="s">
        <v>17</v>
      </c>
      <c r="B223" t="s">
        <v>311</v>
      </c>
      <c r="C223" t="s">
        <v>558</v>
      </c>
      <c r="D223">
        <v>1990</v>
      </c>
      <c r="E223" t="s">
        <v>563</v>
      </c>
      <c r="F223" t="s">
        <v>570</v>
      </c>
      <c r="G223" s="1">
        <v>2000000</v>
      </c>
    </row>
    <row r="224" spans="1:7" x14ac:dyDescent="0.25">
      <c r="A224" t="s">
        <v>17</v>
      </c>
      <c r="B224" t="s">
        <v>124</v>
      </c>
      <c r="C224" t="s">
        <v>560</v>
      </c>
      <c r="D224">
        <v>1998</v>
      </c>
      <c r="E224" t="s">
        <v>582</v>
      </c>
      <c r="F224" t="s">
        <v>566</v>
      </c>
      <c r="G224" s="1">
        <v>5000000</v>
      </c>
    </row>
    <row r="225" spans="1:7" x14ac:dyDescent="0.25">
      <c r="A225" t="s">
        <v>17</v>
      </c>
      <c r="B225" t="s">
        <v>913</v>
      </c>
      <c r="C225" t="s">
        <v>559</v>
      </c>
      <c r="D225">
        <v>1996</v>
      </c>
      <c r="E225" t="s">
        <v>717</v>
      </c>
      <c r="F225" t="s">
        <v>566</v>
      </c>
      <c r="G225" s="22">
        <v>762500</v>
      </c>
    </row>
    <row r="226" spans="1:7" x14ac:dyDescent="0.25">
      <c r="A226" t="s">
        <v>17</v>
      </c>
      <c r="B226" t="s">
        <v>656</v>
      </c>
      <c r="C226" t="s">
        <v>559</v>
      </c>
      <c r="D226">
        <v>1995</v>
      </c>
      <c r="E226" t="s">
        <v>563</v>
      </c>
      <c r="F226" t="s">
        <v>569</v>
      </c>
      <c r="G226" s="1">
        <v>6125000</v>
      </c>
    </row>
    <row r="227" spans="1:7" x14ac:dyDescent="0.25">
      <c r="A227" t="s">
        <v>36</v>
      </c>
      <c r="B227" t="s">
        <v>665</v>
      </c>
      <c r="C227" t="s">
        <v>560</v>
      </c>
      <c r="D227">
        <v>1992</v>
      </c>
      <c r="E227" t="s">
        <v>565</v>
      </c>
      <c r="F227" t="s">
        <v>566</v>
      </c>
      <c r="G227" s="1">
        <v>1850000</v>
      </c>
    </row>
    <row r="228" spans="1:7" x14ac:dyDescent="0.25">
      <c r="A228" t="s">
        <v>36</v>
      </c>
      <c r="B228" t="s">
        <v>262</v>
      </c>
      <c r="C228" t="s">
        <v>559</v>
      </c>
      <c r="D228">
        <v>1997</v>
      </c>
      <c r="E228" t="s">
        <v>563</v>
      </c>
      <c r="F228" t="s">
        <v>569</v>
      </c>
      <c r="G228" s="1">
        <v>2900000</v>
      </c>
    </row>
    <row r="229" spans="1:7" x14ac:dyDescent="0.25">
      <c r="A229" t="s">
        <v>36</v>
      </c>
      <c r="B229" t="s">
        <v>115</v>
      </c>
      <c r="C229" t="s">
        <v>560</v>
      </c>
      <c r="D229">
        <v>1994</v>
      </c>
      <c r="E229" t="s">
        <v>563</v>
      </c>
      <c r="F229" t="s">
        <v>597</v>
      </c>
      <c r="G229" s="1">
        <v>5800000</v>
      </c>
    </row>
    <row r="230" spans="1:7" x14ac:dyDescent="0.25">
      <c r="A230" t="s">
        <v>36</v>
      </c>
      <c r="B230" t="s">
        <v>884</v>
      </c>
      <c r="C230" t="s">
        <v>564</v>
      </c>
      <c r="D230">
        <v>1996</v>
      </c>
      <c r="E230" t="s">
        <v>563</v>
      </c>
      <c r="F230" t="s">
        <v>572</v>
      </c>
      <c r="G230" s="1">
        <v>750000</v>
      </c>
    </row>
    <row r="231" spans="1:7" x14ac:dyDescent="0.25">
      <c r="A231" t="s">
        <v>36</v>
      </c>
      <c r="B231" t="s">
        <v>497</v>
      </c>
      <c r="C231" t="s">
        <v>571</v>
      </c>
      <c r="D231">
        <v>1999</v>
      </c>
      <c r="E231" t="s">
        <v>563</v>
      </c>
      <c r="F231" t="s">
        <v>572</v>
      </c>
      <c r="G231" s="1">
        <v>842500</v>
      </c>
    </row>
    <row r="232" spans="1:7" x14ac:dyDescent="0.25">
      <c r="A232" t="s">
        <v>36</v>
      </c>
      <c r="B232" t="s">
        <v>386</v>
      </c>
      <c r="C232" t="s">
        <v>564</v>
      </c>
      <c r="D232">
        <v>1989</v>
      </c>
      <c r="E232" t="s">
        <v>599</v>
      </c>
      <c r="F232" t="s">
        <v>566</v>
      </c>
      <c r="G232" s="1">
        <v>9500000</v>
      </c>
    </row>
    <row r="233" spans="1:7" x14ac:dyDescent="0.25">
      <c r="A233" t="s">
        <v>36</v>
      </c>
      <c r="B233" t="s">
        <v>353</v>
      </c>
      <c r="C233" t="s">
        <v>560</v>
      </c>
      <c r="D233">
        <v>1992</v>
      </c>
      <c r="E233" t="s">
        <v>563</v>
      </c>
      <c r="F233" t="s">
        <v>597</v>
      </c>
      <c r="G233" s="1">
        <v>1500000</v>
      </c>
    </row>
    <row r="234" spans="1:7" x14ac:dyDescent="0.25">
      <c r="A234" t="s">
        <v>36</v>
      </c>
      <c r="B234" t="s">
        <v>83</v>
      </c>
      <c r="C234" t="s">
        <v>571</v>
      </c>
      <c r="D234">
        <v>1984</v>
      </c>
      <c r="E234" t="s">
        <v>617</v>
      </c>
      <c r="F234" t="s">
        <v>562</v>
      </c>
      <c r="G234" s="1">
        <v>5500000</v>
      </c>
    </row>
    <row r="235" spans="1:7" x14ac:dyDescent="0.25">
      <c r="A235" t="s">
        <v>36</v>
      </c>
      <c r="B235" t="s">
        <v>499</v>
      </c>
      <c r="C235" t="s">
        <v>560</v>
      </c>
      <c r="D235">
        <v>1991</v>
      </c>
      <c r="E235" t="s">
        <v>565</v>
      </c>
      <c r="F235" t="s">
        <v>566</v>
      </c>
      <c r="G235" s="1">
        <v>750000</v>
      </c>
    </row>
    <row r="236" spans="1:7" x14ac:dyDescent="0.25">
      <c r="A236" t="s">
        <v>36</v>
      </c>
      <c r="B236" t="s">
        <v>376</v>
      </c>
      <c r="C236" t="s">
        <v>564</v>
      </c>
      <c r="D236">
        <v>1996</v>
      </c>
      <c r="E236" t="s">
        <v>563</v>
      </c>
      <c r="F236" t="s">
        <v>597</v>
      </c>
      <c r="G236" s="1">
        <v>1050000</v>
      </c>
    </row>
    <row r="237" spans="1:7" x14ac:dyDescent="0.25">
      <c r="A237" t="s">
        <v>36</v>
      </c>
      <c r="B237" t="s">
        <v>352</v>
      </c>
      <c r="C237" t="s">
        <v>571</v>
      </c>
      <c r="D237">
        <v>1989</v>
      </c>
      <c r="E237" t="s">
        <v>583</v>
      </c>
      <c r="F237" t="s">
        <v>562</v>
      </c>
      <c r="G237" s="1">
        <v>1500000</v>
      </c>
    </row>
    <row r="238" spans="1:7" x14ac:dyDescent="0.25">
      <c r="A238" t="s">
        <v>36</v>
      </c>
      <c r="B238" t="s">
        <v>674</v>
      </c>
      <c r="C238" t="s">
        <v>564</v>
      </c>
      <c r="D238">
        <v>1998</v>
      </c>
      <c r="E238" t="s">
        <v>563</v>
      </c>
      <c r="F238" t="s">
        <v>614</v>
      </c>
      <c r="G238" s="1">
        <v>750000</v>
      </c>
    </row>
    <row r="239" spans="1:7" x14ac:dyDescent="0.25">
      <c r="A239" t="s">
        <v>36</v>
      </c>
      <c r="B239" t="s">
        <v>745</v>
      </c>
      <c r="C239" t="s">
        <v>564</v>
      </c>
      <c r="D239">
        <v>1995</v>
      </c>
      <c r="E239" t="s">
        <v>565</v>
      </c>
      <c r="F239" t="s">
        <v>566</v>
      </c>
      <c r="G239" s="1">
        <v>4500000</v>
      </c>
    </row>
    <row r="240" spans="1:7" x14ac:dyDescent="0.25">
      <c r="A240" t="s">
        <v>36</v>
      </c>
      <c r="B240" t="s">
        <v>35</v>
      </c>
      <c r="C240" t="s">
        <v>560</v>
      </c>
      <c r="D240">
        <v>1999</v>
      </c>
      <c r="E240" t="s">
        <v>563</v>
      </c>
      <c r="F240" t="s">
        <v>597</v>
      </c>
      <c r="G240" s="1">
        <v>8450000</v>
      </c>
    </row>
    <row r="241" spans="1:7" x14ac:dyDescent="0.25">
      <c r="A241" t="s">
        <v>36</v>
      </c>
      <c r="B241" t="s">
        <v>183</v>
      </c>
      <c r="C241" t="s">
        <v>571</v>
      </c>
      <c r="D241">
        <v>1994</v>
      </c>
      <c r="E241" t="s">
        <v>563</v>
      </c>
      <c r="F241" t="s">
        <v>570</v>
      </c>
      <c r="G241" s="1">
        <v>3250000</v>
      </c>
    </row>
    <row r="242" spans="1:7" x14ac:dyDescent="0.25">
      <c r="A242" t="s">
        <v>36</v>
      </c>
      <c r="B242" t="s">
        <v>850</v>
      </c>
      <c r="C242" t="s">
        <v>559</v>
      </c>
      <c r="D242">
        <v>1994</v>
      </c>
      <c r="E242" t="s">
        <v>602</v>
      </c>
      <c r="F242" t="s">
        <v>562</v>
      </c>
      <c r="G242" s="1">
        <v>750000</v>
      </c>
    </row>
    <row r="243" spans="1:7" x14ac:dyDescent="0.25">
      <c r="A243" t="s">
        <v>36</v>
      </c>
      <c r="B243" t="s">
        <v>157</v>
      </c>
      <c r="C243" t="s">
        <v>571</v>
      </c>
      <c r="D243">
        <v>1996</v>
      </c>
      <c r="E243" t="s">
        <v>563</v>
      </c>
      <c r="F243" t="s">
        <v>597</v>
      </c>
      <c r="G243" s="1">
        <v>3150000</v>
      </c>
    </row>
    <row r="244" spans="1:7" x14ac:dyDescent="0.25">
      <c r="A244" t="s">
        <v>36</v>
      </c>
      <c r="B244" t="s">
        <v>184</v>
      </c>
      <c r="C244" t="s">
        <v>560</v>
      </c>
      <c r="D244">
        <v>1985</v>
      </c>
      <c r="E244" t="s">
        <v>617</v>
      </c>
      <c r="F244" t="s">
        <v>562</v>
      </c>
      <c r="G244" s="1">
        <v>3650000</v>
      </c>
    </row>
    <row r="245" spans="1:7" x14ac:dyDescent="0.25">
      <c r="A245" t="s">
        <v>36</v>
      </c>
      <c r="B245" t="s">
        <v>387</v>
      </c>
      <c r="C245" t="s">
        <v>558</v>
      </c>
      <c r="D245">
        <v>1992</v>
      </c>
      <c r="E245" t="s">
        <v>565</v>
      </c>
      <c r="F245" t="s">
        <v>566</v>
      </c>
      <c r="G245" s="1">
        <v>1000000</v>
      </c>
    </row>
    <row r="246" spans="1:7" x14ac:dyDescent="0.25">
      <c r="A246" t="s">
        <v>36</v>
      </c>
      <c r="B246" t="s">
        <v>498</v>
      </c>
      <c r="C246" t="s">
        <v>571</v>
      </c>
      <c r="D246">
        <v>1992</v>
      </c>
      <c r="E246" t="s">
        <v>583</v>
      </c>
      <c r="F246" t="s">
        <v>562</v>
      </c>
      <c r="G246" s="1">
        <v>750000</v>
      </c>
    </row>
    <row r="247" spans="1:7" x14ac:dyDescent="0.25">
      <c r="A247" t="s">
        <v>36</v>
      </c>
      <c r="B247" t="s">
        <v>435</v>
      </c>
      <c r="C247" t="s">
        <v>560</v>
      </c>
      <c r="D247">
        <v>2001</v>
      </c>
      <c r="E247" t="s">
        <v>573</v>
      </c>
      <c r="F247" t="s">
        <v>562</v>
      </c>
      <c r="G247" s="1">
        <v>863333</v>
      </c>
    </row>
    <row r="248" spans="1:7" x14ac:dyDescent="0.25">
      <c r="A248" t="s">
        <v>36</v>
      </c>
      <c r="B248" t="s">
        <v>114</v>
      </c>
      <c r="C248" t="s">
        <v>571</v>
      </c>
      <c r="D248">
        <v>1992</v>
      </c>
      <c r="E248" t="s">
        <v>565</v>
      </c>
      <c r="F248" t="s">
        <v>566</v>
      </c>
      <c r="G248" s="1">
        <v>9850000</v>
      </c>
    </row>
    <row r="249" spans="1:7" x14ac:dyDescent="0.25">
      <c r="A249" t="s">
        <v>36</v>
      </c>
      <c r="B249" t="s">
        <v>821</v>
      </c>
      <c r="C249" t="s">
        <v>560</v>
      </c>
      <c r="D249">
        <v>1995</v>
      </c>
      <c r="E249" t="s">
        <v>617</v>
      </c>
      <c r="F249" t="s">
        <v>562</v>
      </c>
      <c r="G249" s="1">
        <v>750000</v>
      </c>
    </row>
    <row r="250" spans="1:7" x14ac:dyDescent="0.25">
      <c r="A250" t="s">
        <v>99</v>
      </c>
      <c r="B250" t="s">
        <v>301</v>
      </c>
      <c r="C250" t="s">
        <v>564</v>
      </c>
      <c r="D250">
        <v>1995</v>
      </c>
      <c r="E250" t="s">
        <v>648</v>
      </c>
      <c r="F250" t="s">
        <v>562</v>
      </c>
      <c r="G250" s="1">
        <v>2100000</v>
      </c>
    </row>
    <row r="251" spans="1:7" x14ac:dyDescent="0.25">
      <c r="A251" t="s">
        <v>99</v>
      </c>
      <c r="B251" t="s">
        <v>221</v>
      </c>
      <c r="C251" t="s">
        <v>558</v>
      </c>
      <c r="D251">
        <v>1996</v>
      </c>
      <c r="E251" t="s">
        <v>621</v>
      </c>
      <c r="F251" t="s">
        <v>562</v>
      </c>
      <c r="G251" s="1">
        <v>3000000</v>
      </c>
    </row>
    <row r="252" spans="1:7" x14ac:dyDescent="0.25">
      <c r="A252" t="s">
        <v>99</v>
      </c>
      <c r="B252" t="s">
        <v>813</v>
      </c>
      <c r="C252" t="s">
        <v>571</v>
      </c>
      <c r="D252">
        <v>1994</v>
      </c>
      <c r="E252" t="s">
        <v>583</v>
      </c>
      <c r="F252" t="s">
        <v>562</v>
      </c>
      <c r="G252" s="1">
        <v>5625000</v>
      </c>
    </row>
    <row r="253" spans="1:7" x14ac:dyDescent="0.25">
      <c r="A253" t="s">
        <v>99</v>
      </c>
      <c r="B253" t="s">
        <v>808</v>
      </c>
      <c r="C253" t="s">
        <v>571</v>
      </c>
      <c r="D253">
        <v>1992</v>
      </c>
      <c r="E253" t="s">
        <v>583</v>
      </c>
      <c r="F253" t="s">
        <v>562</v>
      </c>
      <c r="G253" s="1">
        <v>762500</v>
      </c>
    </row>
    <row r="254" spans="1:7" x14ac:dyDescent="0.25">
      <c r="A254" t="s">
        <v>99</v>
      </c>
      <c r="B254" t="s">
        <v>817</v>
      </c>
      <c r="C254" t="s">
        <v>560</v>
      </c>
      <c r="D254">
        <v>1991</v>
      </c>
      <c r="E254" t="s">
        <v>565</v>
      </c>
      <c r="F254" t="s">
        <v>566</v>
      </c>
      <c r="G254" s="1">
        <v>4750000</v>
      </c>
    </row>
    <row r="255" spans="1:7" x14ac:dyDescent="0.25">
      <c r="A255" t="s">
        <v>99</v>
      </c>
      <c r="B255" t="s">
        <v>642</v>
      </c>
      <c r="C255" t="s">
        <v>564</v>
      </c>
      <c r="D255">
        <v>1988</v>
      </c>
      <c r="E255" t="s">
        <v>582</v>
      </c>
      <c r="F255" t="s">
        <v>566</v>
      </c>
      <c r="G255" s="1">
        <v>4750000</v>
      </c>
    </row>
    <row r="256" spans="1:7" x14ac:dyDescent="0.25">
      <c r="A256" t="s">
        <v>99</v>
      </c>
      <c r="B256" t="s">
        <v>776</v>
      </c>
      <c r="C256" t="s">
        <v>564</v>
      </c>
      <c r="D256">
        <v>1995</v>
      </c>
      <c r="E256" t="s">
        <v>563</v>
      </c>
      <c r="F256" t="s">
        <v>570</v>
      </c>
      <c r="G256" s="1">
        <v>2500000</v>
      </c>
    </row>
    <row r="257" spans="1:7" x14ac:dyDescent="0.25">
      <c r="A257" t="s">
        <v>99</v>
      </c>
      <c r="B257" t="s">
        <v>98</v>
      </c>
      <c r="C257" t="s">
        <v>571</v>
      </c>
      <c r="D257">
        <v>1996</v>
      </c>
      <c r="E257" t="s">
        <v>583</v>
      </c>
      <c r="F257" t="s">
        <v>562</v>
      </c>
      <c r="G257" s="1">
        <v>6100000</v>
      </c>
    </row>
    <row r="258" spans="1:7" x14ac:dyDescent="0.25">
      <c r="A258" t="s">
        <v>99</v>
      </c>
      <c r="B258" t="s">
        <v>146</v>
      </c>
      <c r="C258" t="s">
        <v>560</v>
      </c>
      <c r="D258">
        <v>1997</v>
      </c>
      <c r="E258" t="s">
        <v>563</v>
      </c>
      <c r="F258" t="s">
        <v>570</v>
      </c>
      <c r="G258" s="1">
        <v>4400000</v>
      </c>
    </row>
    <row r="259" spans="1:7" x14ac:dyDescent="0.25">
      <c r="A259" t="s">
        <v>99</v>
      </c>
      <c r="B259" t="s">
        <v>512</v>
      </c>
      <c r="C259" t="s">
        <v>559</v>
      </c>
      <c r="D259">
        <v>1998</v>
      </c>
      <c r="E259" t="s">
        <v>565</v>
      </c>
      <c r="F259" t="s">
        <v>566</v>
      </c>
      <c r="G259" s="1">
        <v>750000</v>
      </c>
    </row>
    <row r="260" spans="1:7" x14ac:dyDescent="0.25">
      <c r="A260" t="s">
        <v>99</v>
      </c>
      <c r="B260" t="s">
        <v>413</v>
      </c>
      <c r="C260" t="s">
        <v>560</v>
      </c>
      <c r="D260">
        <v>1998</v>
      </c>
      <c r="E260" t="s">
        <v>563</v>
      </c>
      <c r="F260" t="s">
        <v>572</v>
      </c>
      <c r="G260" s="1">
        <v>850000</v>
      </c>
    </row>
    <row r="261" spans="1:7" x14ac:dyDescent="0.25">
      <c r="A261" t="s">
        <v>99</v>
      </c>
      <c r="B261" t="s">
        <v>592</v>
      </c>
      <c r="C261" t="s">
        <v>560</v>
      </c>
      <c r="D261">
        <v>1996</v>
      </c>
      <c r="E261" t="s">
        <v>565</v>
      </c>
      <c r="F261" t="s">
        <v>566</v>
      </c>
      <c r="G261" s="1">
        <v>1050000</v>
      </c>
    </row>
    <row r="262" spans="1:7" x14ac:dyDescent="0.25">
      <c r="A262" t="s">
        <v>99</v>
      </c>
      <c r="B262" t="s">
        <v>100</v>
      </c>
      <c r="C262" t="s">
        <v>564</v>
      </c>
      <c r="D262">
        <v>1996</v>
      </c>
      <c r="E262" t="s">
        <v>563</v>
      </c>
      <c r="F262" t="s">
        <v>570</v>
      </c>
      <c r="G262" s="1">
        <v>5250000</v>
      </c>
    </row>
    <row r="263" spans="1:7" x14ac:dyDescent="0.25">
      <c r="A263" t="s">
        <v>99</v>
      </c>
      <c r="B263" t="s">
        <v>362</v>
      </c>
      <c r="C263" t="s">
        <v>560</v>
      </c>
      <c r="D263">
        <v>1992</v>
      </c>
      <c r="E263" t="s">
        <v>583</v>
      </c>
      <c r="F263" t="s">
        <v>562</v>
      </c>
      <c r="G263" s="1">
        <v>1350000</v>
      </c>
    </row>
    <row r="264" spans="1:7" x14ac:dyDescent="0.25">
      <c r="A264" t="s">
        <v>99</v>
      </c>
      <c r="B264" t="s">
        <v>447</v>
      </c>
      <c r="C264" t="s">
        <v>564</v>
      </c>
      <c r="D264">
        <v>2002</v>
      </c>
      <c r="E264" t="s">
        <v>563</v>
      </c>
      <c r="F264" t="s">
        <v>572</v>
      </c>
      <c r="G264" s="1">
        <v>925000</v>
      </c>
    </row>
    <row r="265" spans="1:7" x14ac:dyDescent="0.25">
      <c r="A265" t="s">
        <v>99</v>
      </c>
      <c r="B265" t="s">
        <v>628</v>
      </c>
      <c r="C265" t="s">
        <v>560</v>
      </c>
      <c r="D265">
        <v>1992</v>
      </c>
      <c r="E265" t="s">
        <v>604</v>
      </c>
      <c r="F265" t="s">
        <v>566</v>
      </c>
      <c r="G265" s="1">
        <v>850000</v>
      </c>
    </row>
    <row r="266" spans="1:7" x14ac:dyDescent="0.25">
      <c r="A266" t="s">
        <v>99</v>
      </c>
      <c r="B266" t="s">
        <v>753</v>
      </c>
      <c r="C266" t="s">
        <v>559</v>
      </c>
      <c r="D266">
        <v>1997</v>
      </c>
      <c r="E266" t="s">
        <v>565</v>
      </c>
      <c r="F266" t="s">
        <v>566</v>
      </c>
      <c r="G266" s="1">
        <v>750000</v>
      </c>
    </row>
    <row r="267" spans="1:7" x14ac:dyDescent="0.25">
      <c r="A267" t="s">
        <v>99</v>
      </c>
      <c r="B267" t="s">
        <v>360</v>
      </c>
      <c r="C267" t="s">
        <v>571</v>
      </c>
      <c r="D267">
        <v>1999</v>
      </c>
      <c r="E267" t="s">
        <v>599</v>
      </c>
      <c r="F267" t="s">
        <v>566</v>
      </c>
      <c r="G267" s="1">
        <v>1460000</v>
      </c>
    </row>
    <row r="268" spans="1:7" x14ac:dyDescent="0.25">
      <c r="A268" t="s">
        <v>99</v>
      </c>
      <c r="B268" t="s">
        <v>448</v>
      </c>
      <c r="C268" t="s">
        <v>560</v>
      </c>
      <c r="D268">
        <v>2001</v>
      </c>
      <c r="E268" t="s">
        <v>563</v>
      </c>
      <c r="F268" t="s">
        <v>626</v>
      </c>
      <c r="G268" s="1">
        <v>863333</v>
      </c>
    </row>
    <row r="269" spans="1:7" x14ac:dyDescent="0.25">
      <c r="A269" t="s">
        <v>99</v>
      </c>
      <c r="B269" t="s">
        <v>750</v>
      </c>
      <c r="C269" t="s">
        <v>560</v>
      </c>
      <c r="D269">
        <v>1994</v>
      </c>
      <c r="E269" t="s">
        <v>563</v>
      </c>
      <c r="F269" t="s">
        <v>597</v>
      </c>
      <c r="G269" s="1">
        <v>2250000</v>
      </c>
    </row>
    <row r="270" spans="1:7" x14ac:dyDescent="0.25">
      <c r="A270" t="s">
        <v>99</v>
      </c>
      <c r="B270" t="s">
        <v>248</v>
      </c>
      <c r="C270" t="s">
        <v>571</v>
      </c>
      <c r="D270">
        <v>1994</v>
      </c>
      <c r="E270" t="s">
        <v>563</v>
      </c>
      <c r="F270" t="s">
        <v>572</v>
      </c>
      <c r="G270" s="1">
        <v>2750000</v>
      </c>
    </row>
    <row r="271" spans="1:7" x14ac:dyDescent="0.25">
      <c r="A271" t="s">
        <v>99</v>
      </c>
      <c r="B271" t="s">
        <v>209</v>
      </c>
      <c r="C271" t="s">
        <v>571</v>
      </c>
      <c r="D271">
        <v>1996</v>
      </c>
      <c r="E271" t="s">
        <v>563</v>
      </c>
      <c r="F271" t="s">
        <v>655</v>
      </c>
      <c r="G271" s="1">
        <v>3250000</v>
      </c>
    </row>
    <row r="272" spans="1:7" x14ac:dyDescent="0.25">
      <c r="A272" t="s">
        <v>99</v>
      </c>
      <c r="B272" t="s">
        <v>702</v>
      </c>
      <c r="C272" t="s">
        <v>571</v>
      </c>
      <c r="D272">
        <v>1996</v>
      </c>
      <c r="E272" t="s">
        <v>565</v>
      </c>
      <c r="F272" t="s">
        <v>566</v>
      </c>
      <c r="G272" s="1">
        <v>4000000</v>
      </c>
    </row>
    <row r="273" spans="1:7" x14ac:dyDescent="0.25">
      <c r="A273" t="s">
        <v>99</v>
      </c>
      <c r="B273" t="s">
        <v>730</v>
      </c>
      <c r="C273" t="s">
        <v>560</v>
      </c>
      <c r="D273">
        <v>1995</v>
      </c>
      <c r="E273" t="s">
        <v>563</v>
      </c>
      <c r="F273" t="s">
        <v>572</v>
      </c>
      <c r="G273" s="1">
        <v>800000</v>
      </c>
    </row>
    <row r="274" spans="1:7" x14ac:dyDescent="0.25">
      <c r="A274" t="s">
        <v>99</v>
      </c>
      <c r="B274" t="s">
        <v>513</v>
      </c>
      <c r="C274" t="s">
        <v>560</v>
      </c>
      <c r="D274">
        <v>1988</v>
      </c>
      <c r="E274" t="s">
        <v>583</v>
      </c>
      <c r="F274" t="s">
        <v>562</v>
      </c>
      <c r="G274" s="1">
        <v>750000</v>
      </c>
    </row>
    <row r="275" spans="1:7" x14ac:dyDescent="0.25">
      <c r="A275" t="s">
        <v>99</v>
      </c>
      <c r="B275" t="s">
        <v>101</v>
      </c>
      <c r="C275" t="s">
        <v>564</v>
      </c>
      <c r="D275">
        <v>1995</v>
      </c>
      <c r="E275" t="s">
        <v>565</v>
      </c>
      <c r="F275" t="s">
        <v>566</v>
      </c>
      <c r="G275" s="1">
        <v>4750000</v>
      </c>
    </row>
    <row r="276" spans="1:7" x14ac:dyDescent="0.25">
      <c r="A276" t="s">
        <v>99</v>
      </c>
      <c r="B276" t="s">
        <v>210</v>
      </c>
      <c r="C276" t="s">
        <v>558</v>
      </c>
      <c r="D276">
        <v>1995</v>
      </c>
      <c r="E276" t="s">
        <v>563</v>
      </c>
      <c r="F276" t="s">
        <v>597</v>
      </c>
      <c r="G276" s="1">
        <v>4750000</v>
      </c>
    </row>
    <row r="277" spans="1:7" x14ac:dyDescent="0.25">
      <c r="A277" t="s">
        <v>3</v>
      </c>
      <c r="B277" t="s">
        <v>774</v>
      </c>
      <c r="C277" t="s">
        <v>560</v>
      </c>
      <c r="D277">
        <v>1994</v>
      </c>
      <c r="E277" t="s">
        <v>604</v>
      </c>
      <c r="F277" t="s">
        <v>566</v>
      </c>
      <c r="G277" s="1">
        <v>2750000</v>
      </c>
    </row>
    <row r="278" spans="1:7" x14ac:dyDescent="0.25">
      <c r="A278" t="s">
        <v>3</v>
      </c>
      <c r="B278" t="s">
        <v>915</v>
      </c>
      <c r="C278" t="s">
        <v>558</v>
      </c>
      <c r="D278">
        <v>1992</v>
      </c>
      <c r="E278" t="s">
        <v>660</v>
      </c>
      <c r="F278" t="s">
        <v>566</v>
      </c>
      <c r="G278" s="22">
        <v>762500</v>
      </c>
    </row>
    <row r="279" spans="1:7" x14ac:dyDescent="0.25">
      <c r="A279" t="s">
        <v>3</v>
      </c>
      <c r="B279" t="s">
        <v>252</v>
      </c>
      <c r="C279" t="s">
        <v>560</v>
      </c>
      <c r="D279">
        <v>1993</v>
      </c>
      <c r="E279" t="s">
        <v>565</v>
      </c>
      <c r="F279" t="s">
        <v>566</v>
      </c>
      <c r="G279" s="1">
        <v>3250000</v>
      </c>
    </row>
    <row r="280" spans="1:7" x14ac:dyDescent="0.25">
      <c r="A280" t="s">
        <v>3</v>
      </c>
      <c r="B280" t="s">
        <v>392</v>
      </c>
      <c r="C280" t="s">
        <v>571</v>
      </c>
      <c r="D280">
        <v>1997</v>
      </c>
      <c r="E280" t="s">
        <v>565</v>
      </c>
      <c r="F280" t="s">
        <v>566</v>
      </c>
      <c r="G280" s="1">
        <v>12500000</v>
      </c>
    </row>
    <row r="281" spans="1:7" x14ac:dyDescent="0.25">
      <c r="A281" t="s">
        <v>3</v>
      </c>
      <c r="B281" t="s">
        <v>2</v>
      </c>
      <c r="C281" t="s">
        <v>560</v>
      </c>
      <c r="D281">
        <v>1995</v>
      </c>
      <c r="E281" t="s">
        <v>565</v>
      </c>
      <c r="F281" t="s">
        <v>566</v>
      </c>
      <c r="G281" s="1">
        <v>9250000</v>
      </c>
    </row>
    <row r="282" spans="1:7" x14ac:dyDescent="0.25">
      <c r="A282" t="s">
        <v>3</v>
      </c>
      <c r="B282" t="s">
        <v>372</v>
      </c>
      <c r="C282" t="s">
        <v>571</v>
      </c>
      <c r="D282">
        <v>1986</v>
      </c>
      <c r="E282" t="s">
        <v>579</v>
      </c>
      <c r="F282" t="s">
        <v>562</v>
      </c>
      <c r="G282" s="1">
        <v>1250000</v>
      </c>
    </row>
    <row r="283" spans="1:7" x14ac:dyDescent="0.25">
      <c r="A283" t="s">
        <v>3</v>
      </c>
      <c r="B283" t="s">
        <v>414</v>
      </c>
      <c r="C283" t="s">
        <v>571</v>
      </c>
      <c r="D283">
        <v>1994</v>
      </c>
      <c r="E283" t="s">
        <v>565</v>
      </c>
      <c r="F283" t="s">
        <v>566</v>
      </c>
      <c r="G283" s="1">
        <v>850000</v>
      </c>
    </row>
    <row r="284" spans="1:7" x14ac:dyDescent="0.25">
      <c r="A284" t="s">
        <v>3</v>
      </c>
      <c r="B284" t="s">
        <v>452</v>
      </c>
      <c r="C284" t="s">
        <v>560</v>
      </c>
      <c r="D284">
        <v>1999</v>
      </c>
      <c r="E284" t="s">
        <v>565</v>
      </c>
      <c r="F284" t="s">
        <v>566</v>
      </c>
      <c r="G284" s="1">
        <v>863333</v>
      </c>
    </row>
    <row r="285" spans="1:7" x14ac:dyDescent="0.25">
      <c r="A285" t="s">
        <v>3</v>
      </c>
      <c r="B285" t="s">
        <v>785</v>
      </c>
      <c r="C285" t="s">
        <v>564</v>
      </c>
      <c r="D285">
        <v>1991</v>
      </c>
      <c r="E285" t="s">
        <v>599</v>
      </c>
      <c r="F285" t="s">
        <v>566</v>
      </c>
      <c r="G285" s="1">
        <v>5125000</v>
      </c>
    </row>
    <row r="286" spans="1:7" x14ac:dyDescent="0.25">
      <c r="A286" t="s">
        <v>3</v>
      </c>
      <c r="B286" t="s">
        <v>866</v>
      </c>
      <c r="C286" t="s">
        <v>558</v>
      </c>
      <c r="D286">
        <v>1992</v>
      </c>
      <c r="E286" t="s">
        <v>583</v>
      </c>
      <c r="F286" t="s">
        <v>562</v>
      </c>
      <c r="G286" s="1">
        <v>5000000</v>
      </c>
    </row>
    <row r="287" spans="1:7" x14ac:dyDescent="0.25">
      <c r="A287" t="s">
        <v>3</v>
      </c>
      <c r="B287" t="s">
        <v>629</v>
      </c>
      <c r="C287" t="s">
        <v>559</v>
      </c>
      <c r="D287">
        <v>1998</v>
      </c>
      <c r="E287" t="s">
        <v>563</v>
      </c>
      <c r="F287" t="s">
        <v>597</v>
      </c>
      <c r="G287" s="1">
        <v>3000000</v>
      </c>
    </row>
    <row r="288" spans="1:7" x14ac:dyDescent="0.25">
      <c r="A288" t="s">
        <v>3</v>
      </c>
      <c r="B288" t="s">
        <v>578</v>
      </c>
      <c r="C288" t="s">
        <v>559</v>
      </c>
      <c r="D288">
        <v>1998</v>
      </c>
      <c r="E288" t="s">
        <v>579</v>
      </c>
      <c r="F288" t="s">
        <v>562</v>
      </c>
      <c r="G288" s="1">
        <v>3100000</v>
      </c>
    </row>
    <row r="289" spans="1:7" x14ac:dyDescent="0.25">
      <c r="A289" t="s">
        <v>3</v>
      </c>
      <c r="B289" t="s">
        <v>393</v>
      </c>
      <c r="C289" t="s">
        <v>571</v>
      </c>
      <c r="D289">
        <v>1995</v>
      </c>
      <c r="E289" t="s">
        <v>563</v>
      </c>
      <c r="F289" t="s">
        <v>626</v>
      </c>
      <c r="G289" s="1">
        <v>8500000</v>
      </c>
    </row>
    <row r="290" spans="1:7" x14ac:dyDescent="0.25">
      <c r="A290" t="s">
        <v>3</v>
      </c>
      <c r="B290" t="s">
        <v>801</v>
      </c>
      <c r="C290" t="s">
        <v>571</v>
      </c>
      <c r="D290">
        <v>1992</v>
      </c>
      <c r="E290" t="s">
        <v>563</v>
      </c>
      <c r="F290" t="s">
        <v>572</v>
      </c>
      <c r="G290" s="1">
        <v>1250000</v>
      </c>
    </row>
    <row r="291" spans="1:7" x14ac:dyDescent="0.25">
      <c r="A291" t="s">
        <v>3</v>
      </c>
      <c r="B291" t="s">
        <v>287</v>
      </c>
      <c r="C291" t="s">
        <v>558</v>
      </c>
      <c r="D291">
        <v>1982</v>
      </c>
      <c r="E291" t="s">
        <v>565</v>
      </c>
      <c r="F291" t="s">
        <v>566</v>
      </c>
      <c r="G291" s="1">
        <v>2200000</v>
      </c>
    </row>
    <row r="292" spans="1:7" x14ac:dyDescent="0.25">
      <c r="A292" t="s">
        <v>3</v>
      </c>
      <c r="B292" t="s">
        <v>453</v>
      </c>
      <c r="C292" t="s">
        <v>560</v>
      </c>
      <c r="D292">
        <v>2001</v>
      </c>
      <c r="E292" t="s">
        <v>563</v>
      </c>
      <c r="F292" t="s">
        <v>572</v>
      </c>
      <c r="G292" s="1">
        <v>863333</v>
      </c>
    </row>
    <row r="293" spans="1:7" x14ac:dyDescent="0.25">
      <c r="A293" t="s">
        <v>3</v>
      </c>
      <c r="B293" t="s">
        <v>102</v>
      </c>
      <c r="C293" t="s">
        <v>571</v>
      </c>
      <c r="D293">
        <v>1993</v>
      </c>
      <c r="E293" t="s">
        <v>599</v>
      </c>
      <c r="F293" t="s">
        <v>566</v>
      </c>
      <c r="G293" s="1">
        <v>5125000</v>
      </c>
    </row>
    <row r="294" spans="1:7" x14ac:dyDescent="0.25">
      <c r="A294" t="s">
        <v>3</v>
      </c>
      <c r="B294" t="s">
        <v>779</v>
      </c>
      <c r="C294" t="s">
        <v>560</v>
      </c>
      <c r="D294">
        <v>1994</v>
      </c>
      <c r="E294" t="s">
        <v>565</v>
      </c>
      <c r="F294" t="s">
        <v>566</v>
      </c>
      <c r="G294" s="1">
        <v>925000</v>
      </c>
    </row>
    <row r="295" spans="1:7" x14ac:dyDescent="0.25">
      <c r="A295" t="s">
        <v>3</v>
      </c>
      <c r="B295" t="s">
        <v>149</v>
      </c>
      <c r="C295" t="s">
        <v>560</v>
      </c>
      <c r="D295">
        <v>1991</v>
      </c>
      <c r="E295" t="s">
        <v>599</v>
      </c>
      <c r="F295" t="s">
        <v>566</v>
      </c>
      <c r="G295" s="1">
        <v>4500000</v>
      </c>
    </row>
    <row r="296" spans="1:7" x14ac:dyDescent="0.25">
      <c r="A296" t="s">
        <v>3</v>
      </c>
      <c r="B296" t="s">
        <v>263</v>
      </c>
      <c r="C296" t="s">
        <v>564</v>
      </c>
      <c r="D296">
        <v>1996</v>
      </c>
      <c r="E296" t="s">
        <v>565</v>
      </c>
      <c r="F296" t="s">
        <v>566</v>
      </c>
      <c r="G296" s="1">
        <v>2750000</v>
      </c>
    </row>
    <row r="297" spans="1:7" x14ac:dyDescent="0.25">
      <c r="A297" t="s">
        <v>3</v>
      </c>
      <c r="B297" t="s">
        <v>111</v>
      </c>
      <c r="C297" t="s">
        <v>564</v>
      </c>
      <c r="D297">
        <v>1992</v>
      </c>
      <c r="E297" t="s">
        <v>565</v>
      </c>
      <c r="F297" t="s">
        <v>566</v>
      </c>
      <c r="G297" s="1">
        <v>5500000</v>
      </c>
    </row>
    <row r="298" spans="1:7" x14ac:dyDescent="0.25">
      <c r="A298" t="s">
        <v>72</v>
      </c>
      <c r="B298" t="s">
        <v>330</v>
      </c>
      <c r="C298" t="s">
        <v>560</v>
      </c>
      <c r="D298">
        <v>1996</v>
      </c>
      <c r="E298" t="s">
        <v>565</v>
      </c>
      <c r="F298" t="s">
        <v>566</v>
      </c>
      <c r="G298" s="1">
        <v>7500000</v>
      </c>
    </row>
    <row r="299" spans="1:7" x14ac:dyDescent="0.25">
      <c r="A299" t="s">
        <v>72</v>
      </c>
      <c r="B299" t="s">
        <v>407</v>
      </c>
      <c r="C299" t="s">
        <v>571</v>
      </c>
      <c r="D299">
        <v>1995</v>
      </c>
      <c r="E299" t="s">
        <v>563</v>
      </c>
      <c r="F299" t="s">
        <v>597</v>
      </c>
      <c r="G299" s="1">
        <v>10000000</v>
      </c>
    </row>
    <row r="300" spans="1:7" x14ac:dyDescent="0.25">
      <c r="A300" t="s">
        <v>72</v>
      </c>
      <c r="B300" t="s">
        <v>938</v>
      </c>
      <c r="C300" t="s">
        <v>558</v>
      </c>
      <c r="D300">
        <v>1992</v>
      </c>
      <c r="E300" t="s">
        <v>588</v>
      </c>
      <c r="F300" t="s">
        <v>562</v>
      </c>
      <c r="G300" s="22">
        <v>750000</v>
      </c>
    </row>
    <row r="301" spans="1:7" x14ac:dyDescent="0.25">
      <c r="A301" t="s">
        <v>72</v>
      </c>
      <c r="B301" t="s">
        <v>939</v>
      </c>
      <c r="C301" t="s">
        <v>560</v>
      </c>
      <c r="D301">
        <v>1990</v>
      </c>
      <c r="E301" t="s">
        <v>573</v>
      </c>
      <c r="F301" t="s">
        <v>562</v>
      </c>
      <c r="G301" s="22">
        <v>750000</v>
      </c>
    </row>
    <row r="302" spans="1:7" x14ac:dyDescent="0.25">
      <c r="A302" t="s">
        <v>72</v>
      </c>
      <c r="B302" t="s">
        <v>261</v>
      </c>
      <c r="C302" t="s">
        <v>564</v>
      </c>
      <c r="D302">
        <v>1995</v>
      </c>
      <c r="E302" t="s">
        <v>582</v>
      </c>
      <c r="F302" t="s">
        <v>566</v>
      </c>
      <c r="G302" s="1">
        <v>3000000</v>
      </c>
    </row>
    <row r="303" spans="1:7" x14ac:dyDescent="0.25">
      <c r="A303" t="s">
        <v>72</v>
      </c>
      <c r="B303" t="s">
        <v>475</v>
      </c>
      <c r="C303" t="s">
        <v>571</v>
      </c>
      <c r="D303">
        <v>2001</v>
      </c>
      <c r="E303" t="s">
        <v>563</v>
      </c>
      <c r="F303" t="s">
        <v>597</v>
      </c>
      <c r="G303" s="1">
        <v>925000</v>
      </c>
    </row>
    <row r="304" spans="1:7" x14ac:dyDescent="0.25">
      <c r="A304" t="s">
        <v>72</v>
      </c>
      <c r="B304" t="s">
        <v>551</v>
      </c>
      <c r="C304" t="s">
        <v>560</v>
      </c>
      <c r="D304">
        <v>1994</v>
      </c>
      <c r="E304" t="s">
        <v>565</v>
      </c>
      <c r="F304" t="s">
        <v>566</v>
      </c>
      <c r="G304" s="1">
        <v>3500000</v>
      </c>
    </row>
    <row r="305" spans="1:7" x14ac:dyDescent="0.25">
      <c r="A305" t="s">
        <v>72</v>
      </c>
      <c r="B305" t="s">
        <v>552</v>
      </c>
      <c r="C305" t="s">
        <v>560</v>
      </c>
      <c r="D305">
        <v>1999</v>
      </c>
      <c r="E305" t="s">
        <v>563</v>
      </c>
      <c r="F305" t="s">
        <v>572</v>
      </c>
      <c r="G305" s="1">
        <v>855000</v>
      </c>
    </row>
    <row r="306" spans="1:7" x14ac:dyDescent="0.25">
      <c r="A306" t="s">
        <v>72</v>
      </c>
      <c r="B306" t="s">
        <v>297</v>
      </c>
      <c r="C306" t="s">
        <v>571</v>
      </c>
      <c r="D306">
        <v>1995</v>
      </c>
      <c r="E306" t="s">
        <v>565</v>
      </c>
      <c r="F306" t="s">
        <v>566</v>
      </c>
      <c r="G306" s="1">
        <v>4166667</v>
      </c>
    </row>
    <row r="307" spans="1:7" x14ac:dyDescent="0.25">
      <c r="A307" t="s">
        <v>72</v>
      </c>
      <c r="B307" t="s">
        <v>609</v>
      </c>
      <c r="C307" t="s">
        <v>571</v>
      </c>
      <c r="D307">
        <v>1994</v>
      </c>
      <c r="E307" t="s">
        <v>565</v>
      </c>
      <c r="F307" t="s">
        <v>566</v>
      </c>
      <c r="G307" s="1">
        <v>750000</v>
      </c>
    </row>
    <row r="308" spans="1:7" x14ac:dyDescent="0.25">
      <c r="A308" t="s">
        <v>72</v>
      </c>
      <c r="B308" t="s">
        <v>587</v>
      </c>
      <c r="C308" t="s">
        <v>571</v>
      </c>
      <c r="D308">
        <v>1997</v>
      </c>
      <c r="E308" t="s">
        <v>577</v>
      </c>
      <c r="F308" t="s">
        <v>562</v>
      </c>
      <c r="G308" s="1">
        <v>1200000</v>
      </c>
    </row>
    <row r="309" spans="1:7" x14ac:dyDescent="0.25">
      <c r="A309" t="s">
        <v>72</v>
      </c>
      <c r="B309" t="s">
        <v>359</v>
      </c>
      <c r="C309" t="s">
        <v>571</v>
      </c>
      <c r="D309">
        <v>1998</v>
      </c>
      <c r="E309" t="s">
        <v>563</v>
      </c>
      <c r="F309" t="s">
        <v>597</v>
      </c>
      <c r="G309" s="1">
        <v>1500000</v>
      </c>
    </row>
    <row r="310" spans="1:7" x14ac:dyDescent="0.25">
      <c r="A310" t="s">
        <v>72</v>
      </c>
      <c r="B310" t="s">
        <v>298</v>
      </c>
      <c r="C310" t="s">
        <v>560</v>
      </c>
      <c r="D310">
        <v>1996</v>
      </c>
      <c r="E310" t="s">
        <v>563</v>
      </c>
      <c r="F310" t="s">
        <v>572</v>
      </c>
      <c r="G310" s="1">
        <v>2666667</v>
      </c>
    </row>
    <row r="311" spans="1:7" x14ac:dyDescent="0.25">
      <c r="A311" t="s">
        <v>72</v>
      </c>
      <c r="B311" t="s">
        <v>173</v>
      </c>
      <c r="C311" t="s">
        <v>564</v>
      </c>
      <c r="D311">
        <v>1993</v>
      </c>
      <c r="E311" t="s">
        <v>582</v>
      </c>
      <c r="F311" t="s">
        <v>566</v>
      </c>
      <c r="G311" s="1">
        <v>5900000</v>
      </c>
    </row>
    <row r="312" spans="1:7" x14ac:dyDescent="0.25">
      <c r="A312" t="s">
        <v>72</v>
      </c>
      <c r="B312" t="s">
        <v>487</v>
      </c>
      <c r="C312" t="s">
        <v>560</v>
      </c>
      <c r="D312">
        <v>1997</v>
      </c>
      <c r="E312" t="s">
        <v>563</v>
      </c>
      <c r="F312" t="s">
        <v>572</v>
      </c>
      <c r="G312" s="1">
        <v>800000</v>
      </c>
    </row>
    <row r="313" spans="1:7" x14ac:dyDescent="0.25">
      <c r="A313" t="s">
        <v>72</v>
      </c>
      <c r="B313" t="s">
        <v>139</v>
      </c>
      <c r="C313" t="s">
        <v>560</v>
      </c>
      <c r="D313">
        <v>1994</v>
      </c>
      <c r="E313" t="s">
        <v>565</v>
      </c>
      <c r="F313" t="s">
        <v>566</v>
      </c>
      <c r="G313" s="1">
        <v>3250000</v>
      </c>
    </row>
    <row r="314" spans="1:7" x14ac:dyDescent="0.25">
      <c r="A314" t="s">
        <v>72</v>
      </c>
      <c r="B314" t="s">
        <v>682</v>
      </c>
      <c r="C314" t="s">
        <v>560</v>
      </c>
      <c r="D314">
        <v>1987</v>
      </c>
      <c r="E314" t="s">
        <v>565</v>
      </c>
      <c r="F314" t="s">
        <v>566</v>
      </c>
      <c r="G314" s="1">
        <v>750000</v>
      </c>
    </row>
    <row r="315" spans="1:7" x14ac:dyDescent="0.25">
      <c r="A315" t="s">
        <v>72</v>
      </c>
      <c r="B315" t="s">
        <v>305</v>
      </c>
      <c r="C315" t="s">
        <v>560</v>
      </c>
      <c r="D315">
        <v>1990</v>
      </c>
      <c r="E315" t="s">
        <v>565</v>
      </c>
      <c r="F315" t="s">
        <v>566</v>
      </c>
      <c r="G315" s="1">
        <v>750000</v>
      </c>
    </row>
    <row r="316" spans="1:7" x14ac:dyDescent="0.25">
      <c r="A316" t="s">
        <v>72</v>
      </c>
      <c r="B316" t="s">
        <v>812</v>
      </c>
      <c r="C316" t="s">
        <v>571</v>
      </c>
      <c r="D316">
        <v>1993</v>
      </c>
      <c r="E316" t="s">
        <v>565</v>
      </c>
      <c r="F316" t="s">
        <v>566</v>
      </c>
      <c r="G316" s="1">
        <v>1100000</v>
      </c>
    </row>
    <row r="317" spans="1:7" x14ac:dyDescent="0.25">
      <c r="A317" t="s">
        <v>72</v>
      </c>
      <c r="B317" t="s">
        <v>94</v>
      </c>
      <c r="C317" t="s">
        <v>559</v>
      </c>
      <c r="D317">
        <v>1987</v>
      </c>
      <c r="E317" t="s">
        <v>563</v>
      </c>
      <c r="F317" t="s">
        <v>572</v>
      </c>
      <c r="G317" s="1">
        <v>5300000</v>
      </c>
    </row>
    <row r="318" spans="1:7" x14ac:dyDescent="0.25">
      <c r="A318" t="s">
        <v>72</v>
      </c>
      <c r="B318" t="s">
        <v>299</v>
      </c>
      <c r="C318" t="s">
        <v>560</v>
      </c>
      <c r="D318">
        <v>1990</v>
      </c>
      <c r="E318" t="s">
        <v>563</v>
      </c>
      <c r="F318" t="s">
        <v>570</v>
      </c>
      <c r="G318" s="1">
        <v>2500000</v>
      </c>
    </row>
    <row r="319" spans="1:7" x14ac:dyDescent="0.25">
      <c r="A319" t="s">
        <v>72</v>
      </c>
      <c r="B319" t="s">
        <v>332</v>
      </c>
      <c r="C319" t="s">
        <v>564</v>
      </c>
      <c r="D319">
        <v>1997</v>
      </c>
      <c r="E319" t="s">
        <v>563</v>
      </c>
      <c r="F319" t="s">
        <v>620</v>
      </c>
      <c r="G319" s="1">
        <v>750000</v>
      </c>
    </row>
    <row r="320" spans="1:7" x14ac:dyDescent="0.25">
      <c r="A320" t="s">
        <v>72</v>
      </c>
      <c r="B320" t="s">
        <v>490</v>
      </c>
      <c r="C320" t="s">
        <v>564</v>
      </c>
      <c r="D320">
        <v>1994</v>
      </c>
      <c r="E320" t="s">
        <v>565</v>
      </c>
      <c r="F320" t="s">
        <v>566</v>
      </c>
      <c r="G320" s="1">
        <v>800000</v>
      </c>
    </row>
    <row r="321" spans="1:7" x14ac:dyDescent="0.25">
      <c r="A321" t="s">
        <v>72</v>
      </c>
      <c r="B321" t="s">
        <v>232</v>
      </c>
      <c r="C321" t="s">
        <v>571</v>
      </c>
      <c r="D321">
        <v>1996</v>
      </c>
      <c r="E321" t="s">
        <v>565</v>
      </c>
      <c r="F321" t="s">
        <v>566</v>
      </c>
      <c r="G321" s="1">
        <v>4425000</v>
      </c>
    </row>
    <row r="322" spans="1:7" x14ac:dyDescent="0.25">
      <c r="A322" t="s">
        <v>72</v>
      </c>
      <c r="B322" t="s">
        <v>71</v>
      </c>
      <c r="C322" t="s">
        <v>571</v>
      </c>
      <c r="D322">
        <v>1995</v>
      </c>
      <c r="E322" t="s">
        <v>599</v>
      </c>
      <c r="F322" t="s">
        <v>566</v>
      </c>
      <c r="G322" s="1">
        <v>6500000</v>
      </c>
    </row>
    <row r="323" spans="1:7" x14ac:dyDescent="0.25">
      <c r="A323" t="s">
        <v>72</v>
      </c>
      <c r="B323" t="s">
        <v>73</v>
      </c>
      <c r="C323" t="s">
        <v>558</v>
      </c>
      <c r="D323">
        <v>1988</v>
      </c>
      <c r="E323" t="s">
        <v>563</v>
      </c>
      <c r="F323" t="s">
        <v>569</v>
      </c>
      <c r="G323" s="1">
        <v>10000000</v>
      </c>
    </row>
    <row r="324" spans="1:7" x14ac:dyDescent="0.25">
      <c r="A324" t="s">
        <v>72</v>
      </c>
      <c r="B324" t="s">
        <v>476</v>
      </c>
      <c r="C324" t="s">
        <v>558</v>
      </c>
      <c r="D324">
        <v>2001</v>
      </c>
      <c r="E324" t="s">
        <v>648</v>
      </c>
      <c r="F324" t="s">
        <v>562</v>
      </c>
      <c r="G324" s="1">
        <v>925000</v>
      </c>
    </row>
    <row r="325" spans="1:7" x14ac:dyDescent="0.25">
      <c r="A325" t="s">
        <v>38</v>
      </c>
      <c r="B325" t="s">
        <v>165</v>
      </c>
      <c r="C325" t="s">
        <v>571</v>
      </c>
      <c r="D325">
        <v>1996</v>
      </c>
      <c r="E325" t="s">
        <v>563</v>
      </c>
      <c r="F325" t="s">
        <v>572</v>
      </c>
      <c r="G325" s="1">
        <v>5500000</v>
      </c>
    </row>
    <row r="326" spans="1:7" x14ac:dyDescent="0.25">
      <c r="A326" t="s">
        <v>38</v>
      </c>
      <c r="B326" t="s">
        <v>161</v>
      </c>
      <c r="C326" t="s">
        <v>564</v>
      </c>
      <c r="D326">
        <v>1993</v>
      </c>
      <c r="E326" t="s">
        <v>573</v>
      </c>
      <c r="F326" t="s">
        <v>562</v>
      </c>
      <c r="G326" s="1">
        <v>4000000</v>
      </c>
    </row>
    <row r="327" spans="1:7" x14ac:dyDescent="0.25">
      <c r="A327" t="s">
        <v>38</v>
      </c>
      <c r="B327" t="s">
        <v>707</v>
      </c>
      <c r="C327" t="s">
        <v>560</v>
      </c>
      <c r="D327">
        <v>1986</v>
      </c>
      <c r="E327" t="s">
        <v>563</v>
      </c>
      <c r="F327" t="s">
        <v>572</v>
      </c>
      <c r="G327" s="1">
        <v>750000</v>
      </c>
    </row>
    <row r="328" spans="1:7" x14ac:dyDescent="0.25">
      <c r="A328" t="s">
        <v>38</v>
      </c>
      <c r="B328" t="s">
        <v>37</v>
      </c>
      <c r="C328" t="s">
        <v>571</v>
      </c>
      <c r="D328">
        <v>1987</v>
      </c>
      <c r="E328" t="s">
        <v>563</v>
      </c>
      <c r="F328" t="s">
        <v>777</v>
      </c>
      <c r="G328" s="1">
        <v>10000000</v>
      </c>
    </row>
    <row r="329" spans="1:7" x14ac:dyDescent="0.25">
      <c r="A329" t="s">
        <v>38</v>
      </c>
      <c r="B329" t="s">
        <v>444</v>
      </c>
      <c r="C329" t="s">
        <v>559</v>
      </c>
      <c r="D329">
        <v>2001</v>
      </c>
      <c r="E329" t="s">
        <v>563</v>
      </c>
      <c r="F329" t="s">
        <v>562</v>
      </c>
      <c r="G329" s="1">
        <v>894167</v>
      </c>
    </row>
    <row r="330" spans="1:7" x14ac:dyDescent="0.25">
      <c r="A330" t="s">
        <v>38</v>
      </c>
      <c r="B330" t="s">
        <v>344</v>
      </c>
      <c r="C330" t="s">
        <v>571</v>
      </c>
      <c r="D330">
        <v>1997</v>
      </c>
      <c r="E330" t="s">
        <v>588</v>
      </c>
      <c r="F330" t="s">
        <v>562</v>
      </c>
      <c r="G330" s="1">
        <v>1675000</v>
      </c>
    </row>
    <row r="331" spans="1:7" x14ac:dyDescent="0.25">
      <c r="A331" t="s">
        <v>38</v>
      </c>
      <c r="B331" t="s">
        <v>761</v>
      </c>
      <c r="C331" t="s">
        <v>564</v>
      </c>
      <c r="D331">
        <v>1996</v>
      </c>
      <c r="E331" t="s">
        <v>613</v>
      </c>
      <c r="F331" t="s">
        <v>562</v>
      </c>
      <c r="G331" s="1">
        <v>1350000</v>
      </c>
    </row>
    <row r="332" spans="1:7" x14ac:dyDescent="0.25">
      <c r="A332" t="s">
        <v>38</v>
      </c>
      <c r="B332" t="s">
        <v>885</v>
      </c>
      <c r="C332" t="s">
        <v>558</v>
      </c>
      <c r="D332">
        <v>1994</v>
      </c>
      <c r="E332" t="s">
        <v>636</v>
      </c>
      <c r="F332" t="s">
        <v>562</v>
      </c>
      <c r="G332" s="1">
        <v>5000000</v>
      </c>
    </row>
    <row r="333" spans="1:7" x14ac:dyDescent="0.25">
      <c r="A333" t="s">
        <v>38</v>
      </c>
      <c r="B333" t="s">
        <v>734</v>
      </c>
      <c r="C333" t="s">
        <v>559</v>
      </c>
      <c r="D333">
        <v>1997</v>
      </c>
      <c r="E333" t="s">
        <v>563</v>
      </c>
      <c r="F333" t="s">
        <v>572</v>
      </c>
      <c r="G333" s="1">
        <v>1300000</v>
      </c>
    </row>
    <row r="334" spans="1:7" x14ac:dyDescent="0.25">
      <c r="A334" t="s">
        <v>38</v>
      </c>
      <c r="B334" t="s">
        <v>714</v>
      </c>
      <c r="C334" t="s">
        <v>560</v>
      </c>
      <c r="D334">
        <v>1989</v>
      </c>
      <c r="E334" t="s">
        <v>565</v>
      </c>
      <c r="F334" t="s">
        <v>566</v>
      </c>
      <c r="G334" s="1">
        <v>11000000</v>
      </c>
    </row>
    <row r="335" spans="1:7" x14ac:dyDescent="0.25">
      <c r="A335" t="s">
        <v>38</v>
      </c>
      <c r="B335" t="s">
        <v>511</v>
      </c>
      <c r="C335" t="s">
        <v>560</v>
      </c>
      <c r="D335">
        <v>1998</v>
      </c>
      <c r="E335" t="s">
        <v>563</v>
      </c>
      <c r="F335" t="s">
        <v>572</v>
      </c>
      <c r="G335" s="1">
        <v>762500</v>
      </c>
    </row>
    <row r="336" spans="1:7" x14ac:dyDescent="0.25">
      <c r="A336" t="s">
        <v>38</v>
      </c>
      <c r="B336" t="s">
        <v>283</v>
      </c>
      <c r="C336" t="s">
        <v>558</v>
      </c>
      <c r="D336">
        <v>1986</v>
      </c>
      <c r="E336" t="s">
        <v>648</v>
      </c>
      <c r="F336" t="s">
        <v>562</v>
      </c>
      <c r="G336" s="1">
        <v>5800000</v>
      </c>
    </row>
    <row r="337" spans="1:7" x14ac:dyDescent="0.25">
      <c r="A337" t="s">
        <v>38</v>
      </c>
      <c r="B337" t="s">
        <v>510</v>
      </c>
      <c r="C337" t="s">
        <v>560</v>
      </c>
      <c r="D337">
        <v>2001</v>
      </c>
      <c r="E337" t="s">
        <v>563</v>
      </c>
      <c r="F337" t="s">
        <v>566</v>
      </c>
      <c r="G337" s="1">
        <v>820000</v>
      </c>
    </row>
    <row r="338" spans="1:7" x14ac:dyDescent="0.25">
      <c r="A338" t="s">
        <v>38</v>
      </c>
      <c r="B338" t="s">
        <v>237</v>
      </c>
      <c r="C338" t="s">
        <v>564</v>
      </c>
      <c r="D338">
        <v>1996</v>
      </c>
      <c r="E338" t="s">
        <v>563</v>
      </c>
      <c r="F338" t="s">
        <v>655</v>
      </c>
      <c r="G338" s="1">
        <v>7875000</v>
      </c>
    </row>
    <row r="339" spans="1:7" x14ac:dyDescent="0.25">
      <c r="A339" t="s">
        <v>38</v>
      </c>
      <c r="B339" t="s">
        <v>858</v>
      </c>
      <c r="C339" t="s">
        <v>571</v>
      </c>
      <c r="D339">
        <v>1998</v>
      </c>
      <c r="E339" t="s">
        <v>563</v>
      </c>
      <c r="F339" t="s">
        <v>572</v>
      </c>
      <c r="G339" s="1">
        <v>750000</v>
      </c>
    </row>
    <row r="340" spans="1:7" x14ac:dyDescent="0.25">
      <c r="A340" t="s">
        <v>38</v>
      </c>
      <c r="B340" t="s">
        <v>238</v>
      </c>
      <c r="C340" t="s">
        <v>560</v>
      </c>
      <c r="D340">
        <v>1995</v>
      </c>
      <c r="E340" t="s">
        <v>583</v>
      </c>
      <c r="F340" t="s">
        <v>562</v>
      </c>
      <c r="G340" s="1">
        <v>3150000</v>
      </c>
    </row>
    <row r="341" spans="1:7" x14ac:dyDescent="0.25">
      <c r="A341" t="s">
        <v>38</v>
      </c>
      <c r="B341" t="s">
        <v>874</v>
      </c>
      <c r="C341" t="s">
        <v>558</v>
      </c>
      <c r="D341">
        <v>1992</v>
      </c>
      <c r="E341" t="s">
        <v>610</v>
      </c>
      <c r="F341" t="s">
        <v>562</v>
      </c>
      <c r="G341" s="1">
        <v>825000</v>
      </c>
    </row>
    <row r="342" spans="1:7" x14ac:dyDescent="0.25">
      <c r="A342" t="s">
        <v>38</v>
      </c>
      <c r="B342" t="s">
        <v>308</v>
      </c>
      <c r="C342" t="s">
        <v>571</v>
      </c>
      <c r="D342">
        <v>1993</v>
      </c>
      <c r="E342" t="s">
        <v>582</v>
      </c>
      <c r="F342" t="s">
        <v>566</v>
      </c>
      <c r="G342" s="1">
        <v>5500000</v>
      </c>
    </row>
    <row r="343" spans="1:7" x14ac:dyDescent="0.25">
      <c r="A343" t="s">
        <v>38</v>
      </c>
      <c r="B343" t="s">
        <v>443</v>
      </c>
      <c r="C343" t="s">
        <v>571</v>
      </c>
      <c r="D343">
        <v>2002</v>
      </c>
      <c r="E343" t="s">
        <v>565</v>
      </c>
      <c r="F343" t="s">
        <v>566</v>
      </c>
      <c r="G343" s="1">
        <v>894167</v>
      </c>
    </row>
    <row r="344" spans="1:7" x14ac:dyDescent="0.25">
      <c r="A344" t="s">
        <v>38</v>
      </c>
      <c r="B344" t="s">
        <v>445</v>
      </c>
      <c r="C344" t="s">
        <v>571</v>
      </c>
      <c r="D344">
        <v>2000</v>
      </c>
      <c r="E344" t="s">
        <v>563</v>
      </c>
      <c r="F344" t="s">
        <v>597</v>
      </c>
      <c r="G344" s="1">
        <v>863333</v>
      </c>
    </row>
    <row r="345" spans="1:7" x14ac:dyDescent="0.25">
      <c r="A345" t="s">
        <v>38</v>
      </c>
      <c r="B345" t="s">
        <v>593</v>
      </c>
      <c r="C345" t="s">
        <v>560</v>
      </c>
      <c r="D345">
        <v>1994</v>
      </c>
      <c r="E345" t="s">
        <v>565</v>
      </c>
      <c r="F345" t="s">
        <v>566</v>
      </c>
      <c r="G345" s="1">
        <v>2650000</v>
      </c>
    </row>
    <row r="346" spans="1:7" x14ac:dyDescent="0.25">
      <c r="A346" t="s">
        <v>38</v>
      </c>
      <c r="B346" t="s">
        <v>446</v>
      </c>
      <c r="C346" t="s">
        <v>560</v>
      </c>
      <c r="D346">
        <v>2001</v>
      </c>
      <c r="E346" t="s">
        <v>563</v>
      </c>
      <c r="F346" t="s">
        <v>572</v>
      </c>
      <c r="G346" s="1">
        <v>894167</v>
      </c>
    </row>
    <row r="347" spans="1:7" x14ac:dyDescent="0.25">
      <c r="A347" t="s">
        <v>38</v>
      </c>
      <c r="B347" t="s">
        <v>309</v>
      </c>
      <c r="C347" t="s">
        <v>571</v>
      </c>
      <c r="D347">
        <v>1995</v>
      </c>
      <c r="E347" t="s">
        <v>567</v>
      </c>
      <c r="F347" t="s">
        <v>562</v>
      </c>
      <c r="G347" s="1">
        <v>1875000</v>
      </c>
    </row>
    <row r="348" spans="1:7" x14ac:dyDescent="0.25">
      <c r="A348" t="s">
        <v>38</v>
      </c>
      <c r="B348" t="s">
        <v>166</v>
      </c>
      <c r="C348" t="s">
        <v>564</v>
      </c>
      <c r="D348">
        <v>1993</v>
      </c>
      <c r="E348" t="s">
        <v>563</v>
      </c>
      <c r="F348" t="s">
        <v>572</v>
      </c>
      <c r="G348" s="1">
        <v>4250000</v>
      </c>
    </row>
    <row r="349" spans="1:7" x14ac:dyDescent="0.25">
      <c r="A349" t="s">
        <v>7</v>
      </c>
      <c r="B349" t="s">
        <v>319</v>
      </c>
      <c r="C349" t="s">
        <v>560</v>
      </c>
      <c r="D349">
        <v>1985</v>
      </c>
      <c r="E349" t="s">
        <v>588</v>
      </c>
      <c r="F349" t="s">
        <v>562</v>
      </c>
      <c r="G349" s="1">
        <v>2000000</v>
      </c>
    </row>
    <row r="350" spans="1:7" x14ac:dyDescent="0.25">
      <c r="A350" t="s">
        <v>7</v>
      </c>
      <c r="B350" t="s">
        <v>672</v>
      </c>
      <c r="C350" t="s">
        <v>560</v>
      </c>
      <c r="D350">
        <v>1990</v>
      </c>
      <c r="E350" t="s">
        <v>563</v>
      </c>
      <c r="F350" t="s">
        <v>570</v>
      </c>
      <c r="G350" s="1">
        <v>750000</v>
      </c>
    </row>
    <row r="351" spans="1:7" x14ac:dyDescent="0.25">
      <c r="A351" t="s">
        <v>7</v>
      </c>
      <c r="B351" t="s">
        <v>851</v>
      </c>
      <c r="C351" t="s">
        <v>564</v>
      </c>
      <c r="D351">
        <v>1995</v>
      </c>
      <c r="E351" t="s">
        <v>604</v>
      </c>
      <c r="F351" t="s">
        <v>566</v>
      </c>
      <c r="G351" s="1">
        <v>750000</v>
      </c>
    </row>
    <row r="352" spans="1:7" x14ac:dyDescent="0.25">
      <c r="A352" t="s">
        <v>7</v>
      </c>
      <c r="B352" t="s">
        <v>493</v>
      </c>
      <c r="C352" t="s">
        <v>559</v>
      </c>
      <c r="D352">
        <v>1997</v>
      </c>
      <c r="E352" t="s">
        <v>632</v>
      </c>
      <c r="F352" t="s">
        <v>562</v>
      </c>
      <c r="G352" s="1">
        <v>750000</v>
      </c>
    </row>
    <row r="353" spans="1:7" x14ac:dyDescent="0.25">
      <c r="A353" t="s">
        <v>7</v>
      </c>
      <c r="B353" t="s">
        <v>246</v>
      </c>
      <c r="C353" t="s">
        <v>558</v>
      </c>
      <c r="D353">
        <v>1987</v>
      </c>
      <c r="E353" t="s">
        <v>565</v>
      </c>
      <c r="F353" t="s">
        <v>566</v>
      </c>
      <c r="G353" s="1">
        <v>3666667</v>
      </c>
    </row>
    <row r="354" spans="1:7" x14ac:dyDescent="0.25">
      <c r="A354" t="s">
        <v>7</v>
      </c>
      <c r="B354" t="s">
        <v>492</v>
      </c>
      <c r="C354" t="s">
        <v>571</v>
      </c>
      <c r="D354">
        <v>1999</v>
      </c>
      <c r="E354" t="s">
        <v>585</v>
      </c>
      <c r="F354" t="s">
        <v>566</v>
      </c>
      <c r="G354" s="1">
        <v>800000</v>
      </c>
    </row>
    <row r="355" spans="1:7" x14ac:dyDescent="0.25">
      <c r="A355" t="s">
        <v>7</v>
      </c>
      <c r="B355" t="s">
        <v>307</v>
      </c>
      <c r="C355" t="s">
        <v>560</v>
      </c>
      <c r="D355">
        <v>1990</v>
      </c>
      <c r="E355" t="s">
        <v>563</v>
      </c>
      <c r="F355" t="s">
        <v>569</v>
      </c>
      <c r="G355" s="1">
        <v>2250000</v>
      </c>
    </row>
    <row r="356" spans="1:7" x14ac:dyDescent="0.25">
      <c r="A356" t="s">
        <v>7</v>
      </c>
      <c r="B356" t="s">
        <v>364</v>
      </c>
      <c r="C356" t="s">
        <v>571</v>
      </c>
      <c r="D356">
        <v>1993</v>
      </c>
      <c r="E356" t="s">
        <v>582</v>
      </c>
      <c r="F356" t="s">
        <v>566</v>
      </c>
      <c r="G356" s="1">
        <v>1200000</v>
      </c>
    </row>
    <row r="357" spans="1:7" x14ac:dyDescent="0.25">
      <c r="A357" t="s">
        <v>7</v>
      </c>
      <c r="B357" t="s">
        <v>266</v>
      </c>
      <c r="C357" t="s">
        <v>560</v>
      </c>
      <c r="D357">
        <v>1996</v>
      </c>
      <c r="E357" t="s">
        <v>604</v>
      </c>
      <c r="F357" t="s">
        <v>566</v>
      </c>
      <c r="G357" s="1">
        <v>2450000</v>
      </c>
    </row>
    <row r="358" spans="1:7" x14ac:dyDescent="0.25">
      <c r="A358" t="s">
        <v>7</v>
      </c>
      <c r="B358" t="s">
        <v>60</v>
      </c>
      <c r="C358" t="s">
        <v>560</v>
      </c>
      <c r="D358">
        <v>1989</v>
      </c>
      <c r="E358" t="s">
        <v>604</v>
      </c>
      <c r="F358" t="s">
        <v>566</v>
      </c>
      <c r="G358" s="1">
        <v>7575000</v>
      </c>
    </row>
    <row r="359" spans="1:7" x14ac:dyDescent="0.25">
      <c r="A359" t="s">
        <v>7</v>
      </c>
      <c r="B359" t="s">
        <v>245</v>
      </c>
      <c r="C359" t="s">
        <v>571</v>
      </c>
      <c r="D359">
        <v>1997</v>
      </c>
      <c r="E359" t="s">
        <v>563</v>
      </c>
      <c r="F359" t="s">
        <v>572</v>
      </c>
      <c r="G359" s="1">
        <v>5250000</v>
      </c>
    </row>
    <row r="360" spans="1:7" x14ac:dyDescent="0.25">
      <c r="A360" t="s">
        <v>7</v>
      </c>
      <c r="B360" t="s">
        <v>669</v>
      </c>
      <c r="C360" t="s">
        <v>560</v>
      </c>
      <c r="D360">
        <v>1992</v>
      </c>
      <c r="E360" t="s">
        <v>670</v>
      </c>
      <c r="F360" t="s">
        <v>562</v>
      </c>
      <c r="G360" s="1">
        <v>1200000</v>
      </c>
    </row>
    <row r="361" spans="1:7" x14ac:dyDescent="0.25">
      <c r="A361" t="s">
        <v>7</v>
      </c>
      <c r="B361" t="s">
        <v>112</v>
      </c>
      <c r="C361" t="s">
        <v>560</v>
      </c>
      <c r="D361">
        <v>1993</v>
      </c>
      <c r="E361" t="s">
        <v>563</v>
      </c>
      <c r="F361" t="s">
        <v>572</v>
      </c>
      <c r="G361" s="1">
        <v>6000000</v>
      </c>
    </row>
    <row r="362" spans="1:7" x14ac:dyDescent="0.25">
      <c r="A362" t="s">
        <v>7</v>
      </c>
      <c r="B362" t="s">
        <v>282</v>
      </c>
      <c r="C362" t="s">
        <v>564</v>
      </c>
      <c r="D362">
        <v>1997</v>
      </c>
      <c r="E362" t="s">
        <v>573</v>
      </c>
      <c r="F362" t="s">
        <v>562</v>
      </c>
      <c r="G362" s="1">
        <v>3000000</v>
      </c>
    </row>
    <row r="363" spans="1:7" x14ac:dyDescent="0.25">
      <c r="A363" t="s">
        <v>7</v>
      </c>
      <c r="B363" t="s">
        <v>6</v>
      </c>
      <c r="C363" t="s">
        <v>564</v>
      </c>
      <c r="D363">
        <v>1997</v>
      </c>
      <c r="E363" t="s">
        <v>563</v>
      </c>
      <c r="F363" t="s">
        <v>569</v>
      </c>
      <c r="G363" s="1">
        <v>9000000</v>
      </c>
    </row>
    <row r="364" spans="1:7" x14ac:dyDescent="0.25">
      <c r="A364" t="s">
        <v>7</v>
      </c>
      <c r="B364" t="s">
        <v>217</v>
      </c>
      <c r="C364" t="s">
        <v>558</v>
      </c>
      <c r="D364">
        <v>1984</v>
      </c>
      <c r="E364" t="s">
        <v>582</v>
      </c>
      <c r="F364" t="s">
        <v>566</v>
      </c>
      <c r="G364" s="1">
        <v>3500000</v>
      </c>
    </row>
    <row r="365" spans="1:7" x14ac:dyDescent="0.25">
      <c r="A365" t="s">
        <v>7</v>
      </c>
      <c r="B365" t="s">
        <v>244</v>
      </c>
      <c r="C365" t="s">
        <v>564</v>
      </c>
      <c r="D365">
        <v>1991</v>
      </c>
      <c r="E365" t="s">
        <v>563</v>
      </c>
      <c r="F365" t="s">
        <v>566</v>
      </c>
      <c r="G365" s="1">
        <v>3100000</v>
      </c>
    </row>
    <row r="366" spans="1:7" x14ac:dyDescent="0.25">
      <c r="A366" t="s">
        <v>7</v>
      </c>
      <c r="B366" t="s">
        <v>144</v>
      </c>
      <c r="C366" t="s">
        <v>559</v>
      </c>
      <c r="D366">
        <v>1987</v>
      </c>
      <c r="E366" t="s">
        <v>563</v>
      </c>
      <c r="F366" t="s">
        <v>568</v>
      </c>
      <c r="G366" s="1">
        <v>6000000</v>
      </c>
    </row>
    <row r="367" spans="1:7" x14ac:dyDescent="0.25">
      <c r="A367" t="s">
        <v>7</v>
      </c>
      <c r="B367" t="s">
        <v>834</v>
      </c>
      <c r="C367" t="s">
        <v>564</v>
      </c>
      <c r="D367">
        <v>2001</v>
      </c>
      <c r="E367" t="s">
        <v>577</v>
      </c>
      <c r="F367" t="s">
        <v>562</v>
      </c>
      <c r="G367" s="1">
        <v>880833</v>
      </c>
    </row>
    <row r="368" spans="1:7" x14ac:dyDescent="0.25">
      <c r="A368" t="s">
        <v>7</v>
      </c>
      <c r="B368" t="s">
        <v>709</v>
      </c>
      <c r="C368" t="s">
        <v>560</v>
      </c>
      <c r="D368">
        <v>1994</v>
      </c>
      <c r="E368" t="s">
        <v>633</v>
      </c>
      <c r="F368" t="s">
        <v>566</v>
      </c>
      <c r="G368" s="1">
        <v>6000000</v>
      </c>
    </row>
    <row r="369" spans="1:7" x14ac:dyDescent="0.25">
      <c r="A369" t="s">
        <v>7</v>
      </c>
      <c r="B369" t="s">
        <v>878</v>
      </c>
      <c r="C369" t="s">
        <v>564</v>
      </c>
      <c r="D369">
        <v>2001</v>
      </c>
      <c r="E369" t="s">
        <v>577</v>
      </c>
      <c r="F369" t="s">
        <v>562</v>
      </c>
      <c r="G369" s="1">
        <v>880833</v>
      </c>
    </row>
    <row r="370" spans="1:7" x14ac:dyDescent="0.25">
      <c r="A370" t="s">
        <v>7</v>
      </c>
      <c r="B370" t="s">
        <v>914</v>
      </c>
      <c r="C370" t="s">
        <v>571</v>
      </c>
      <c r="D370">
        <v>1995</v>
      </c>
      <c r="E370" t="s">
        <v>599</v>
      </c>
      <c r="F370" t="s">
        <v>566</v>
      </c>
      <c r="G370" s="22">
        <v>762500</v>
      </c>
    </row>
    <row r="371" spans="1:7" x14ac:dyDescent="0.25">
      <c r="A371" t="s">
        <v>7</v>
      </c>
      <c r="B371" t="s">
        <v>318</v>
      </c>
      <c r="C371" t="s">
        <v>559</v>
      </c>
      <c r="D371">
        <v>1994</v>
      </c>
      <c r="E371" t="s">
        <v>727</v>
      </c>
      <c r="F371" t="s">
        <v>562</v>
      </c>
      <c r="G371" s="1">
        <v>1700000</v>
      </c>
    </row>
    <row r="372" spans="1:7" x14ac:dyDescent="0.25">
      <c r="A372" t="s">
        <v>7</v>
      </c>
      <c r="B372" t="s">
        <v>698</v>
      </c>
      <c r="C372" t="s">
        <v>571</v>
      </c>
      <c r="D372">
        <v>1993</v>
      </c>
      <c r="E372" t="s">
        <v>602</v>
      </c>
      <c r="F372" t="s">
        <v>562</v>
      </c>
      <c r="G372" s="1">
        <v>762500</v>
      </c>
    </row>
    <row r="373" spans="1:7" x14ac:dyDescent="0.25">
      <c r="A373" t="s">
        <v>7</v>
      </c>
      <c r="B373" t="s">
        <v>306</v>
      </c>
      <c r="C373" t="s">
        <v>571</v>
      </c>
      <c r="D373">
        <v>1998</v>
      </c>
      <c r="E373" t="s">
        <v>604</v>
      </c>
      <c r="F373" t="s">
        <v>566</v>
      </c>
      <c r="G373" s="1">
        <v>2000000</v>
      </c>
    </row>
    <row r="374" spans="1:7" x14ac:dyDescent="0.25">
      <c r="A374" t="s">
        <v>34</v>
      </c>
      <c r="B374" t="s">
        <v>931</v>
      </c>
      <c r="C374" t="s">
        <v>571</v>
      </c>
      <c r="D374">
        <v>1996</v>
      </c>
      <c r="E374" t="s">
        <v>582</v>
      </c>
      <c r="F374" t="s">
        <v>566</v>
      </c>
      <c r="G374" s="22">
        <v>750000</v>
      </c>
    </row>
    <row r="375" spans="1:7" x14ac:dyDescent="0.25">
      <c r="A375" t="s">
        <v>34</v>
      </c>
      <c r="B375" t="s">
        <v>44</v>
      </c>
      <c r="C375" t="s">
        <v>559</v>
      </c>
      <c r="D375">
        <v>1992</v>
      </c>
      <c r="E375" t="s">
        <v>604</v>
      </c>
      <c r="F375" t="s">
        <v>566</v>
      </c>
      <c r="G375" s="1">
        <v>6500000</v>
      </c>
    </row>
    <row r="376" spans="1:7" x14ac:dyDescent="0.25">
      <c r="A376" t="s">
        <v>34</v>
      </c>
      <c r="B376" t="s">
        <v>385</v>
      </c>
      <c r="C376" t="s">
        <v>558</v>
      </c>
      <c r="D376">
        <v>1987</v>
      </c>
      <c r="E376" t="s">
        <v>599</v>
      </c>
      <c r="F376" t="s">
        <v>566</v>
      </c>
      <c r="G376" s="1">
        <v>10500000</v>
      </c>
    </row>
    <row r="377" spans="1:7" x14ac:dyDescent="0.25">
      <c r="A377" t="s">
        <v>34</v>
      </c>
      <c r="B377" t="s">
        <v>496</v>
      </c>
      <c r="C377" t="s">
        <v>560</v>
      </c>
      <c r="D377">
        <v>1990</v>
      </c>
      <c r="E377" t="s">
        <v>584</v>
      </c>
      <c r="F377" t="s">
        <v>562</v>
      </c>
      <c r="G377" s="1">
        <v>762500</v>
      </c>
    </row>
    <row r="378" spans="1:7" x14ac:dyDescent="0.25">
      <c r="A378" t="s">
        <v>34</v>
      </c>
      <c r="B378" t="s">
        <v>231</v>
      </c>
      <c r="C378" t="s">
        <v>564</v>
      </c>
      <c r="D378">
        <v>1996</v>
      </c>
      <c r="E378" t="s">
        <v>596</v>
      </c>
      <c r="F378" t="s">
        <v>562</v>
      </c>
      <c r="G378" s="1">
        <v>4450000</v>
      </c>
    </row>
    <row r="379" spans="1:7" x14ac:dyDescent="0.25">
      <c r="A379" t="s">
        <v>34</v>
      </c>
      <c r="B379" t="s">
        <v>433</v>
      </c>
      <c r="C379" t="s">
        <v>559</v>
      </c>
      <c r="D379">
        <v>2001</v>
      </c>
      <c r="E379" t="s">
        <v>617</v>
      </c>
      <c r="F379" t="s">
        <v>562</v>
      </c>
      <c r="G379" s="1">
        <v>880833</v>
      </c>
    </row>
    <row r="380" spans="1:7" x14ac:dyDescent="0.25">
      <c r="A380" t="s">
        <v>34</v>
      </c>
      <c r="B380" t="s">
        <v>169</v>
      </c>
      <c r="C380" t="s">
        <v>560</v>
      </c>
      <c r="D380">
        <v>1990</v>
      </c>
      <c r="E380" t="s">
        <v>582</v>
      </c>
      <c r="F380" t="s">
        <v>566</v>
      </c>
      <c r="G380" s="1">
        <v>3500000</v>
      </c>
    </row>
    <row r="381" spans="1:7" x14ac:dyDescent="0.25">
      <c r="A381" t="s">
        <v>34</v>
      </c>
      <c r="B381" t="s">
        <v>807</v>
      </c>
      <c r="C381" t="s">
        <v>559</v>
      </c>
      <c r="D381">
        <v>1989</v>
      </c>
      <c r="E381" t="s">
        <v>563</v>
      </c>
      <c r="F381" t="s">
        <v>569</v>
      </c>
      <c r="G381" s="1">
        <v>5000000</v>
      </c>
    </row>
    <row r="382" spans="1:7" x14ac:dyDescent="0.25">
      <c r="A382" t="s">
        <v>34</v>
      </c>
      <c r="B382" t="s">
        <v>208</v>
      </c>
      <c r="C382" t="s">
        <v>558</v>
      </c>
      <c r="D382">
        <v>1990</v>
      </c>
      <c r="E382" t="s">
        <v>660</v>
      </c>
      <c r="F382" t="s">
        <v>566</v>
      </c>
      <c r="G382" s="1">
        <v>2875000</v>
      </c>
    </row>
    <row r="383" spans="1:7" x14ac:dyDescent="0.25">
      <c r="A383" t="s">
        <v>34</v>
      </c>
      <c r="B383" t="s">
        <v>342</v>
      </c>
      <c r="C383" t="s">
        <v>571</v>
      </c>
      <c r="D383">
        <v>1996</v>
      </c>
      <c r="E383" t="s">
        <v>565</v>
      </c>
      <c r="F383" t="s">
        <v>566</v>
      </c>
      <c r="G383" s="1">
        <v>1700000</v>
      </c>
    </row>
    <row r="384" spans="1:7" x14ac:dyDescent="0.25">
      <c r="A384" t="s">
        <v>34</v>
      </c>
      <c r="B384" t="s">
        <v>145</v>
      </c>
      <c r="C384" t="s">
        <v>560</v>
      </c>
      <c r="D384">
        <v>1987</v>
      </c>
      <c r="E384" t="s">
        <v>583</v>
      </c>
      <c r="F384" t="s">
        <v>562</v>
      </c>
      <c r="G384" s="1">
        <v>6250000</v>
      </c>
    </row>
    <row r="385" spans="1:7" x14ac:dyDescent="0.25">
      <c r="A385" t="s">
        <v>34</v>
      </c>
      <c r="B385" t="s">
        <v>247</v>
      </c>
      <c r="C385" t="s">
        <v>559</v>
      </c>
      <c r="D385">
        <v>1993</v>
      </c>
      <c r="E385" t="s">
        <v>563</v>
      </c>
      <c r="F385" t="s">
        <v>597</v>
      </c>
      <c r="G385" s="1">
        <v>3400000</v>
      </c>
    </row>
    <row r="386" spans="1:7" x14ac:dyDescent="0.25">
      <c r="A386" t="s">
        <v>34</v>
      </c>
      <c r="B386" t="s">
        <v>279</v>
      </c>
      <c r="C386" t="s">
        <v>560</v>
      </c>
      <c r="D386">
        <v>1993</v>
      </c>
      <c r="E386" t="s">
        <v>585</v>
      </c>
      <c r="F386" t="s">
        <v>566</v>
      </c>
      <c r="G386" s="1">
        <v>3500000</v>
      </c>
    </row>
    <row r="387" spans="1:7" x14ac:dyDescent="0.25">
      <c r="A387" t="s">
        <v>34</v>
      </c>
      <c r="B387" t="s">
        <v>712</v>
      </c>
      <c r="C387" t="s">
        <v>564</v>
      </c>
      <c r="D387">
        <v>1995</v>
      </c>
      <c r="E387" t="s">
        <v>582</v>
      </c>
      <c r="F387" t="s">
        <v>566</v>
      </c>
      <c r="G387" s="1">
        <v>5500000</v>
      </c>
    </row>
    <row r="388" spans="1:7" x14ac:dyDescent="0.25">
      <c r="A388" t="s">
        <v>34</v>
      </c>
      <c r="B388" t="s">
        <v>495</v>
      </c>
      <c r="C388" t="s">
        <v>560</v>
      </c>
      <c r="D388">
        <v>2000</v>
      </c>
      <c r="E388" t="s">
        <v>577</v>
      </c>
      <c r="F388" t="s">
        <v>562</v>
      </c>
      <c r="G388" s="1">
        <v>842500</v>
      </c>
    </row>
    <row r="389" spans="1:7" x14ac:dyDescent="0.25">
      <c r="A389" t="s">
        <v>34</v>
      </c>
      <c r="B389" t="s">
        <v>33</v>
      </c>
      <c r="C389" t="s">
        <v>559</v>
      </c>
      <c r="D389">
        <v>1994</v>
      </c>
      <c r="E389" t="s">
        <v>565</v>
      </c>
      <c r="F389" t="s">
        <v>566</v>
      </c>
      <c r="G389" s="1">
        <v>5500000</v>
      </c>
    </row>
    <row r="390" spans="1:7" x14ac:dyDescent="0.25">
      <c r="A390" t="s">
        <v>34</v>
      </c>
      <c r="B390" t="s">
        <v>434</v>
      </c>
      <c r="C390" t="s">
        <v>560</v>
      </c>
      <c r="D390">
        <v>2001</v>
      </c>
      <c r="E390" t="s">
        <v>651</v>
      </c>
      <c r="F390" t="s">
        <v>566</v>
      </c>
      <c r="G390" s="1">
        <v>925000</v>
      </c>
    </row>
    <row r="391" spans="1:7" x14ac:dyDescent="0.25">
      <c r="A391" t="s">
        <v>34</v>
      </c>
      <c r="B391" t="s">
        <v>830</v>
      </c>
      <c r="C391" t="s">
        <v>560</v>
      </c>
      <c r="D391">
        <v>1995</v>
      </c>
      <c r="E391" t="s">
        <v>585</v>
      </c>
      <c r="F391" t="s">
        <v>566</v>
      </c>
      <c r="G391" s="1">
        <v>750000</v>
      </c>
    </row>
    <row r="392" spans="1:7" x14ac:dyDescent="0.25">
      <c r="A392" t="s">
        <v>34</v>
      </c>
      <c r="B392" t="s">
        <v>641</v>
      </c>
      <c r="C392" t="s">
        <v>564</v>
      </c>
      <c r="D392">
        <v>1998</v>
      </c>
      <c r="E392" t="s">
        <v>565</v>
      </c>
      <c r="F392" t="s">
        <v>566</v>
      </c>
      <c r="G392" s="1">
        <v>750000</v>
      </c>
    </row>
    <row r="393" spans="1:7" x14ac:dyDescent="0.25">
      <c r="A393" t="s">
        <v>34</v>
      </c>
      <c r="B393" t="s">
        <v>113</v>
      </c>
      <c r="C393" t="s">
        <v>571</v>
      </c>
      <c r="D393">
        <v>1989</v>
      </c>
      <c r="E393" t="s">
        <v>565</v>
      </c>
      <c r="F393" t="s">
        <v>566</v>
      </c>
      <c r="G393" s="1">
        <v>4500000</v>
      </c>
    </row>
    <row r="394" spans="1:7" x14ac:dyDescent="0.25">
      <c r="A394" t="s">
        <v>34</v>
      </c>
      <c r="B394" t="s">
        <v>678</v>
      </c>
      <c r="C394" t="s">
        <v>571</v>
      </c>
      <c r="D394">
        <v>1997</v>
      </c>
      <c r="E394" t="s">
        <v>565</v>
      </c>
      <c r="F394" t="s">
        <v>566</v>
      </c>
      <c r="G394" s="1">
        <v>750000</v>
      </c>
    </row>
    <row r="395" spans="1:7" x14ac:dyDescent="0.25">
      <c r="A395" t="s">
        <v>34</v>
      </c>
      <c r="B395" t="s">
        <v>74</v>
      </c>
      <c r="C395" t="s">
        <v>571</v>
      </c>
      <c r="D395">
        <v>1999</v>
      </c>
      <c r="E395" t="s">
        <v>565</v>
      </c>
      <c r="F395" t="s">
        <v>566</v>
      </c>
      <c r="G395" s="1">
        <v>7875000</v>
      </c>
    </row>
    <row r="396" spans="1:7" x14ac:dyDescent="0.25">
      <c r="A396" t="s">
        <v>34</v>
      </c>
      <c r="B396" t="s">
        <v>267</v>
      </c>
      <c r="C396" t="s">
        <v>564</v>
      </c>
      <c r="D396">
        <v>1989</v>
      </c>
      <c r="E396" t="s">
        <v>565</v>
      </c>
      <c r="F396" t="s">
        <v>566</v>
      </c>
      <c r="G396" s="1">
        <v>3400000</v>
      </c>
    </row>
    <row r="397" spans="1:7" x14ac:dyDescent="0.25">
      <c r="A397" t="s">
        <v>34</v>
      </c>
      <c r="B397" t="s">
        <v>638</v>
      </c>
      <c r="C397" t="s">
        <v>571</v>
      </c>
      <c r="D397">
        <v>1997</v>
      </c>
      <c r="E397" t="s">
        <v>565</v>
      </c>
      <c r="F397" t="s">
        <v>566</v>
      </c>
      <c r="G397" s="1">
        <v>1100000</v>
      </c>
    </row>
    <row r="398" spans="1:7" x14ac:dyDescent="0.25">
      <c r="A398" t="s">
        <v>34</v>
      </c>
      <c r="B398" t="s">
        <v>494</v>
      </c>
      <c r="C398" t="s">
        <v>571</v>
      </c>
      <c r="D398">
        <v>1999</v>
      </c>
      <c r="E398" t="s">
        <v>588</v>
      </c>
      <c r="F398" t="s">
        <v>562</v>
      </c>
      <c r="G398" s="1">
        <v>750000</v>
      </c>
    </row>
    <row r="399" spans="1:7" x14ac:dyDescent="0.25">
      <c r="A399" t="s">
        <v>34</v>
      </c>
      <c r="B399" t="s">
        <v>883</v>
      </c>
      <c r="C399" t="s">
        <v>558</v>
      </c>
      <c r="D399">
        <v>1996</v>
      </c>
      <c r="E399" t="s">
        <v>582</v>
      </c>
      <c r="F399" t="s">
        <v>566</v>
      </c>
      <c r="G399" s="1">
        <v>1000000</v>
      </c>
    </row>
    <row r="400" spans="1:7" x14ac:dyDescent="0.25">
      <c r="A400" t="s">
        <v>34</v>
      </c>
      <c r="B400" t="s">
        <v>664</v>
      </c>
      <c r="C400" t="s">
        <v>571</v>
      </c>
      <c r="D400">
        <v>1994</v>
      </c>
      <c r="E400" t="s">
        <v>565</v>
      </c>
      <c r="F400" t="s">
        <v>566</v>
      </c>
      <c r="G400" s="1">
        <v>6375000</v>
      </c>
    </row>
    <row r="401" spans="1:7" x14ac:dyDescent="0.25">
      <c r="A401" t="s">
        <v>32</v>
      </c>
      <c r="B401" t="s">
        <v>491</v>
      </c>
      <c r="C401" t="s">
        <v>564</v>
      </c>
      <c r="D401">
        <v>1994</v>
      </c>
      <c r="E401" t="s">
        <v>563</v>
      </c>
      <c r="F401" t="s">
        <v>572</v>
      </c>
      <c r="G401" s="1">
        <v>3400000</v>
      </c>
    </row>
    <row r="402" spans="1:7" x14ac:dyDescent="0.25">
      <c r="A402" t="s">
        <v>32</v>
      </c>
      <c r="B402" t="s">
        <v>686</v>
      </c>
      <c r="C402" t="s">
        <v>560</v>
      </c>
      <c r="D402">
        <v>1989</v>
      </c>
      <c r="E402" t="s">
        <v>565</v>
      </c>
      <c r="F402" t="s">
        <v>566</v>
      </c>
      <c r="G402" s="1">
        <v>1100000</v>
      </c>
    </row>
    <row r="403" spans="1:7" x14ac:dyDescent="0.25">
      <c r="A403" t="s">
        <v>32</v>
      </c>
      <c r="B403" t="s">
        <v>934</v>
      </c>
      <c r="C403" t="s">
        <v>571</v>
      </c>
      <c r="D403">
        <v>1995</v>
      </c>
      <c r="E403" t="s">
        <v>577</v>
      </c>
      <c r="F403" t="s">
        <v>562</v>
      </c>
      <c r="G403" s="22">
        <v>750000</v>
      </c>
    </row>
    <row r="404" spans="1:7" x14ac:dyDescent="0.25">
      <c r="A404" t="s">
        <v>32</v>
      </c>
      <c r="B404" t="s">
        <v>110</v>
      </c>
      <c r="C404" t="s">
        <v>560</v>
      </c>
      <c r="D404">
        <v>1994</v>
      </c>
      <c r="E404" t="s">
        <v>633</v>
      </c>
      <c r="F404" t="s">
        <v>566</v>
      </c>
      <c r="G404" s="1">
        <v>4166666</v>
      </c>
    </row>
    <row r="405" spans="1:7" x14ac:dyDescent="0.25">
      <c r="A405" t="s">
        <v>32</v>
      </c>
      <c r="B405" t="s">
        <v>431</v>
      </c>
      <c r="C405" t="s">
        <v>571</v>
      </c>
      <c r="D405">
        <v>2001</v>
      </c>
      <c r="E405" t="s">
        <v>657</v>
      </c>
      <c r="F405" t="s">
        <v>566</v>
      </c>
      <c r="G405" s="1">
        <v>894167</v>
      </c>
    </row>
    <row r="406" spans="1:7" x14ac:dyDescent="0.25">
      <c r="A406" t="s">
        <v>32</v>
      </c>
      <c r="B406" t="s">
        <v>233</v>
      </c>
      <c r="C406" t="s">
        <v>560</v>
      </c>
      <c r="D406">
        <v>1993</v>
      </c>
      <c r="E406" t="s">
        <v>565</v>
      </c>
      <c r="F406" t="s">
        <v>566</v>
      </c>
      <c r="G406" s="1">
        <v>9000000</v>
      </c>
    </row>
    <row r="407" spans="1:7" x14ac:dyDescent="0.25">
      <c r="A407" t="s">
        <v>32</v>
      </c>
      <c r="B407" t="s">
        <v>935</v>
      </c>
      <c r="C407" t="s">
        <v>564</v>
      </c>
      <c r="D407">
        <v>1990</v>
      </c>
      <c r="E407" t="s">
        <v>602</v>
      </c>
      <c r="F407" t="s">
        <v>562</v>
      </c>
      <c r="G407" s="22">
        <v>750000</v>
      </c>
    </row>
    <row r="408" spans="1:7" x14ac:dyDescent="0.25">
      <c r="A408" t="s">
        <v>32</v>
      </c>
      <c r="B408" t="s">
        <v>31</v>
      </c>
      <c r="C408" t="s">
        <v>571</v>
      </c>
      <c r="D408">
        <v>2001</v>
      </c>
      <c r="E408" t="s">
        <v>632</v>
      </c>
      <c r="F408" t="s">
        <v>562</v>
      </c>
      <c r="G408" s="1">
        <v>8000000</v>
      </c>
    </row>
    <row r="409" spans="1:7" x14ac:dyDescent="0.25">
      <c r="A409" t="s">
        <v>32</v>
      </c>
      <c r="B409" t="s">
        <v>331</v>
      </c>
      <c r="C409" t="s">
        <v>571</v>
      </c>
      <c r="D409">
        <v>1998</v>
      </c>
      <c r="E409" t="s">
        <v>563</v>
      </c>
      <c r="F409" t="s">
        <v>597</v>
      </c>
      <c r="G409" s="1">
        <v>1825000</v>
      </c>
    </row>
    <row r="410" spans="1:7" x14ac:dyDescent="0.25">
      <c r="A410" t="s">
        <v>32</v>
      </c>
      <c r="B410" t="s">
        <v>833</v>
      </c>
      <c r="C410" t="s">
        <v>571</v>
      </c>
      <c r="D410">
        <v>1998</v>
      </c>
      <c r="E410" t="s">
        <v>563</v>
      </c>
      <c r="F410" t="s">
        <v>572</v>
      </c>
      <c r="G410" s="1">
        <v>874125</v>
      </c>
    </row>
    <row r="411" spans="1:7" x14ac:dyDescent="0.25">
      <c r="A411" t="s">
        <v>32</v>
      </c>
      <c r="B411" t="s">
        <v>375</v>
      </c>
      <c r="C411" t="s">
        <v>560</v>
      </c>
      <c r="D411">
        <v>1997</v>
      </c>
      <c r="E411" t="s">
        <v>563</v>
      </c>
      <c r="F411" t="s">
        <v>655</v>
      </c>
      <c r="G411" s="1">
        <v>1125000</v>
      </c>
    </row>
    <row r="412" spans="1:7" x14ac:dyDescent="0.25">
      <c r="A412" t="s">
        <v>32</v>
      </c>
      <c r="B412" t="s">
        <v>175</v>
      </c>
      <c r="C412" t="s">
        <v>558</v>
      </c>
      <c r="D412">
        <v>1996</v>
      </c>
      <c r="E412" t="s">
        <v>565</v>
      </c>
      <c r="F412" t="s">
        <v>566</v>
      </c>
      <c r="G412" s="1">
        <v>2800000</v>
      </c>
    </row>
    <row r="413" spans="1:7" x14ac:dyDescent="0.25">
      <c r="A413" t="s">
        <v>32</v>
      </c>
      <c r="B413" t="s">
        <v>384</v>
      </c>
      <c r="C413" t="s">
        <v>571</v>
      </c>
      <c r="D413">
        <v>1998</v>
      </c>
      <c r="E413" t="s">
        <v>565</v>
      </c>
      <c r="F413" t="s">
        <v>566</v>
      </c>
      <c r="G413" s="1">
        <v>975000</v>
      </c>
    </row>
    <row r="414" spans="1:7" x14ac:dyDescent="0.25">
      <c r="A414" t="s">
        <v>32</v>
      </c>
      <c r="B414" t="s">
        <v>580</v>
      </c>
      <c r="C414" t="s">
        <v>564</v>
      </c>
      <c r="D414">
        <v>1995</v>
      </c>
      <c r="E414" t="s">
        <v>573</v>
      </c>
      <c r="F414" t="s">
        <v>562</v>
      </c>
      <c r="G414" s="1">
        <v>3200000</v>
      </c>
    </row>
    <row r="415" spans="1:7" x14ac:dyDescent="0.25">
      <c r="A415" t="s">
        <v>32</v>
      </c>
      <c r="B415" t="s">
        <v>423</v>
      </c>
      <c r="C415" t="s">
        <v>559</v>
      </c>
      <c r="D415">
        <v>1997</v>
      </c>
      <c r="E415" t="s">
        <v>565</v>
      </c>
      <c r="F415" t="s">
        <v>566</v>
      </c>
      <c r="G415" s="1">
        <v>825000</v>
      </c>
    </row>
    <row r="416" spans="1:7" x14ac:dyDescent="0.25">
      <c r="A416" t="s">
        <v>32</v>
      </c>
      <c r="B416" t="s">
        <v>919</v>
      </c>
      <c r="C416" t="s">
        <v>560</v>
      </c>
      <c r="D416">
        <v>1997</v>
      </c>
      <c r="E416" t="s">
        <v>582</v>
      </c>
      <c r="F416" t="s">
        <v>566</v>
      </c>
      <c r="G416" s="22">
        <v>950000</v>
      </c>
    </row>
    <row r="417" spans="1:7" x14ac:dyDescent="0.25">
      <c r="A417" t="s">
        <v>32</v>
      </c>
      <c r="B417" t="s">
        <v>143</v>
      </c>
      <c r="C417" t="s">
        <v>571</v>
      </c>
      <c r="D417">
        <v>1999</v>
      </c>
      <c r="E417" t="s">
        <v>563</v>
      </c>
      <c r="F417" t="s">
        <v>655</v>
      </c>
      <c r="G417" s="1">
        <v>7250000</v>
      </c>
    </row>
    <row r="418" spans="1:7" x14ac:dyDescent="0.25">
      <c r="A418" t="s">
        <v>32</v>
      </c>
      <c r="B418" t="s">
        <v>647</v>
      </c>
      <c r="C418" t="s">
        <v>564</v>
      </c>
      <c r="D418">
        <v>1991</v>
      </c>
      <c r="E418" t="s">
        <v>563</v>
      </c>
      <c r="F418" t="s">
        <v>570</v>
      </c>
      <c r="G418" s="1">
        <v>6000000</v>
      </c>
    </row>
    <row r="419" spans="1:7" x14ac:dyDescent="0.25">
      <c r="A419" t="s">
        <v>32</v>
      </c>
      <c r="B419" t="s">
        <v>182</v>
      </c>
      <c r="C419" t="s">
        <v>560</v>
      </c>
      <c r="D419">
        <v>1995</v>
      </c>
      <c r="E419" t="s">
        <v>651</v>
      </c>
      <c r="F419" t="s">
        <v>566</v>
      </c>
      <c r="G419" s="1">
        <v>3166667</v>
      </c>
    </row>
    <row r="420" spans="1:7" x14ac:dyDescent="0.25">
      <c r="A420" t="s">
        <v>32</v>
      </c>
      <c r="B420" t="s">
        <v>236</v>
      </c>
      <c r="C420" t="s">
        <v>564</v>
      </c>
      <c r="D420">
        <v>1990</v>
      </c>
      <c r="E420" t="s">
        <v>563</v>
      </c>
      <c r="F420" t="s">
        <v>614</v>
      </c>
      <c r="G420" s="1">
        <v>4500000</v>
      </c>
    </row>
    <row r="421" spans="1:7" x14ac:dyDescent="0.25">
      <c r="A421" t="s">
        <v>32</v>
      </c>
      <c r="B421" t="s">
        <v>432</v>
      </c>
      <c r="C421" t="s">
        <v>560</v>
      </c>
      <c r="D421">
        <v>2000</v>
      </c>
      <c r="E421" t="s">
        <v>604</v>
      </c>
      <c r="F421" t="s">
        <v>566</v>
      </c>
      <c r="G421" s="1">
        <v>863333</v>
      </c>
    </row>
    <row r="422" spans="1:7" x14ac:dyDescent="0.25">
      <c r="A422" t="s">
        <v>32</v>
      </c>
      <c r="B422" t="s">
        <v>861</v>
      </c>
      <c r="C422" t="s">
        <v>558</v>
      </c>
      <c r="D422">
        <v>1996</v>
      </c>
      <c r="E422" t="s">
        <v>563</v>
      </c>
      <c r="F422" t="s">
        <v>570</v>
      </c>
      <c r="G422" s="1">
        <v>3400000</v>
      </c>
    </row>
    <row r="423" spans="1:7" x14ac:dyDescent="0.25">
      <c r="A423" t="s">
        <v>32</v>
      </c>
      <c r="B423" t="s">
        <v>315</v>
      </c>
      <c r="C423" t="s">
        <v>571</v>
      </c>
      <c r="D423">
        <v>1998</v>
      </c>
      <c r="E423" t="s">
        <v>563</v>
      </c>
      <c r="F423" t="s">
        <v>630</v>
      </c>
      <c r="G423" s="1">
        <v>2000000</v>
      </c>
    </row>
    <row r="424" spans="1:7" x14ac:dyDescent="0.25">
      <c r="A424" t="s">
        <v>9</v>
      </c>
      <c r="B424" t="s">
        <v>503</v>
      </c>
      <c r="C424" t="s">
        <v>560</v>
      </c>
      <c r="D424">
        <v>1996</v>
      </c>
      <c r="E424" t="s">
        <v>582</v>
      </c>
      <c r="F424" t="s">
        <v>566</v>
      </c>
      <c r="G424" s="1">
        <v>733333</v>
      </c>
    </row>
    <row r="425" spans="1:7" x14ac:dyDescent="0.25">
      <c r="A425" t="s">
        <v>9</v>
      </c>
      <c r="B425" t="s">
        <v>269</v>
      </c>
      <c r="C425" t="s">
        <v>571</v>
      </c>
      <c r="D425">
        <v>1993</v>
      </c>
      <c r="E425" t="s">
        <v>599</v>
      </c>
      <c r="F425" t="s">
        <v>566</v>
      </c>
      <c r="G425" s="1">
        <v>2857143</v>
      </c>
    </row>
    <row r="426" spans="1:7" x14ac:dyDescent="0.25">
      <c r="A426" t="s">
        <v>9</v>
      </c>
      <c r="B426" t="s">
        <v>504</v>
      </c>
      <c r="C426" t="s">
        <v>558</v>
      </c>
      <c r="D426">
        <v>1997</v>
      </c>
      <c r="E426" t="s">
        <v>633</v>
      </c>
      <c r="F426" t="s">
        <v>566</v>
      </c>
      <c r="G426" s="1">
        <v>733333</v>
      </c>
    </row>
    <row r="427" spans="1:7" x14ac:dyDescent="0.25">
      <c r="A427" t="s">
        <v>9</v>
      </c>
      <c r="B427" t="s">
        <v>300</v>
      </c>
      <c r="C427" t="s">
        <v>560</v>
      </c>
      <c r="D427">
        <v>1998</v>
      </c>
      <c r="E427" t="s">
        <v>599</v>
      </c>
      <c r="F427" t="s">
        <v>566</v>
      </c>
      <c r="G427" s="1">
        <v>2400000</v>
      </c>
    </row>
    <row r="428" spans="1:7" x14ac:dyDescent="0.25">
      <c r="A428" t="s">
        <v>9</v>
      </c>
      <c r="B428" t="s">
        <v>361</v>
      </c>
      <c r="C428" t="s">
        <v>559</v>
      </c>
      <c r="D428">
        <v>1999</v>
      </c>
      <c r="E428" t="s">
        <v>563</v>
      </c>
      <c r="F428" t="s">
        <v>597</v>
      </c>
      <c r="G428" s="1">
        <v>1450000</v>
      </c>
    </row>
    <row r="429" spans="1:7" x14ac:dyDescent="0.25">
      <c r="A429" t="s">
        <v>9</v>
      </c>
      <c r="B429" t="s">
        <v>8</v>
      </c>
      <c r="C429" t="s">
        <v>564</v>
      </c>
      <c r="D429">
        <v>1994</v>
      </c>
      <c r="E429" t="s">
        <v>563</v>
      </c>
      <c r="F429" t="s">
        <v>572</v>
      </c>
      <c r="G429" s="1">
        <v>8500000</v>
      </c>
    </row>
    <row r="430" spans="1:7" x14ac:dyDescent="0.25">
      <c r="A430" t="s">
        <v>9</v>
      </c>
      <c r="B430" t="s">
        <v>320</v>
      </c>
      <c r="C430" t="s">
        <v>560</v>
      </c>
      <c r="D430">
        <v>1997</v>
      </c>
      <c r="E430" t="s">
        <v>582</v>
      </c>
      <c r="F430" t="s">
        <v>566</v>
      </c>
      <c r="G430" s="1">
        <v>2000000</v>
      </c>
    </row>
    <row r="431" spans="1:7" x14ac:dyDescent="0.25">
      <c r="A431" t="s">
        <v>9</v>
      </c>
      <c r="B431" t="s">
        <v>760</v>
      </c>
      <c r="C431" t="s">
        <v>564</v>
      </c>
      <c r="D431">
        <v>1998</v>
      </c>
      <c r="E431" t="s">
        <v>561</v>
      </c>
      <c r="F431" t="s">
        <v>562</v>
      </c>
      <c r="G431" s="1">
        <v>750000</v>
      </c>
    </row>
    <row r="432" spans="1:7" x14ac:dyDescent="0.25">
      <c r="A432" t="s">
        <v>9</v>
      </c>
      <c r="B432" t="s">
        <v>735</v>
      </c>
      <c r="C432" t="s">
        <v>560</v>
      </c>
      <c r="D432">
        <v>1995</v>
      </c>
      <c r="E432" t="s">
        <v>588</v>
      </c>
      <c r="F432" t="s">
        <v>562</v>
      </c>
      <c r="G432" s="1">
        <v>762500</v>
      </c>
    </row>
    <row r="433" spans="1:7" x14ac:dyDescent="0.25">
      <c r="A433" t="s">
        <v>9</v>
      </c>
      <c r="B433" t="s">
        <v>117</v>
      </c>
      <c r="C433" t="s">
        <v>558</v>
      </c>
      <c r="D433">
        <v>1995</v>
      </c>
      <c r="E433" t="s">
        <v>563</v>
      </c>
      <c r="F433" t="s">
        <v>597</v>
      </c>
      <c r="G433" s="1">
        <v>5000000</v>
      </c>
    </row>
    <row r="434" spans="1:7" x14ac:dyDescent="0.25">
      <c r="A434" t="s">
        <v>9</v>
      </c>
      <c r="B434" t="s">
        <v>910</v>
      </c>
      <c r="C434" t="s">
        <v>560</v>
      </c>
      <c r="D434">
        <v>1992</v>
      </c>
      <c r="E434" t="s">
        <v>583</v>
      </c>
      <c r="F434" t="s">
        <v>562</v>
      </c>
      <c r="G434" s="22">
        <v>762500</v>
      </c>
    </row>
    <row r="435" spans="1:7" x14ac:dyDescent="0.25">
      <c r="A435" t="s">
        <v>9</v>
      </c>
      <c r="B435" t="s">
        <v>870</v>
      </c>
      <c r="C435" t="s">
        <v>558</v>
      </c>
      <c r="D435">
        <v>1995</v>
      </c>
      <c r="E435" t="s">
        <v>563</v>
      </c>
      <c r="F435" t="s">
        <v>597</v>
      </c>
      <c r="G435" s="1">
        <v>1500000</v>
      </c>
    </row>
    <row r="436" spans="1:7" x14ac:dyDescent="0.25">
      <c r="A436" t="s">
        <v>9</v>
      </c>
      <c r="B436" t="s">
        <v>689</v>
      </c>
      <c r="C436" t="s">
        <v>564</v>
      </c>
      <c r="D436">
        <v>1995</v>
      </c>
      <c r="E436" t="s">
        <v>621</v>
      </c>
      <c r="F436" t="s">
        <v>562</v>
      </c>
      <c r="G436" s="1">
        <v>750000</v>
      </c>
    </row>
    <row r="437" spans="1:7" x14ac:dyDescent="0.25">
      <c r="A437" t="s">
        <v>9</v>
      </c>
      <c r="B437" t="s">
        <v>417</v>
      </c>
      <c r="C437" t="s">
        <v>560</v>
      </c>
      <c r="D437">
        <v>1989</v>
      </c>
      <c r="E437" t="s">
        <v>565</v>
      </c>
      <c r="F437" t="s">
        <v>566</v>
      </c>
      <c r="G437" s="1">
        <v>900000</v>
      </c>
    </row>
    <row r="438" spans="1:7" x14ac:dyDescent="0.25">
      <c r="A438" t="s">
        <v>9</v>
      </c>
      <c r="B438" t="s">
        <v>802</v>
      </c>
      <c r="C438" t="s">
        <v>571</v>
      </c>
      <c r="D438">
        <v>1994</v>
      </c>
      <c r="E438" t="s">
        <v>565</v>
      </c>
      <c r="F438" t="s">
        <v>566</v>
      </c>
      <c r="G438" s="1">
        <v>750000</v>
      </c>
    </row>
    <row r="439" spans="1:7" x14ac:dyDescent="0.25">
      <c r="A439" t="s">
        <v>9</v>
      </c>
      <c r="B439" t="s">
        <v>500</v>
      </c>
      <c r="C439" t="s">
        <v>559</v>
      </c>
      <c r="D439">
        <v>1998</v>
      </c>
      <c r="E439" t="s">
        <v>563</v>
      </c>
      <c r="F439" t="s">
        <v>597</v>
      </c>
      <c r="G439" s="1">
        <v>842500</v>
      </c>
    </row>
    <row r="440" spans="1:7" x14ac:dyDescent="0.25">
      <c r="A440" t="s">
        <v>9</v>
      </c>
      <c r="B440" t="s">
        <v>185</v>
      </c>
      <c r="C440" t="s">
        <v>571</v>
      </c>
      <c r="D440">
        <v>1991</v>
      </c>
      <c r="E440" t="s">
        <v>565</v>
      </c>
      <c r="F440" t="s">
        <v>566</v>
      </c>
      <c r="G440" s="1">
        <v>8000000</v>
      </c>
    </row>
    <row r="441" spans="1:7" x14ac:dyDescent="0.25">
      <c r="A441" t="s">
        <v>9</v>
      </c>
      <c r="B441" t="s">
        <v>84</v>
      </c>
      <c r="C441" t="s">
        <v>560</v>
      </c>
      <c r="D441">
        <v>1990</v>
      </c>
      <c r="E441" t="s">
        <v>563</v>
      </c>
      <c r="F441" t="s">
        <v>572</v>
      </c>
      <c r="G441" s="1">
        <v>6250000</v>
      </c>
    </row>
    <row r="442" spans="1:7" x14ac:dyDescent="0.25">
      <c r="A442" t="s">
        <v>9</v>
      </c>
      <c r="B442" t="s">
        <v>501</v>
      </c>
      <c r="C442" t="s">
        <v>559</v>
      </c>
      <c r="D442">
        <v>1995</v>
      </c>
      <c r="E442" t="s">
        <v>583</v>
      </c>
      <c r="F442" t="s">
        <v>562</v>
      </c>
      <c r="G442" s="1">
        <v>750000</v>
      </c>
    </row>
    <row r="443" spans="1:7" x14ac:dyDescent="0.25">
      <c r="A443" t="s">
        <v>9</v>
      </c>
      <c r="B443" t="s">
        <v>116</v>
      </c>
      <c r="C443" t="s">
        <v>571</v>
      </c>
      <c r="D443">
        <v>1992</v>
      </c>
      <c r="E443" t="s">
        <v>563</v>
      </c>
      <c r="F443" t="s">
        <v>597</v>
      </c>
      <c r="G443" s="1">
        <v>5000000</v>
      </c>
    </row>
    <row r="444" spans="1:7" x14ac:dyDescent="0.25">
      <c r="A444" t="s">
        <v>9</v>
      </c>
      <c r="B444" t="s">
        <v>654</v>
      </c>
      <c r="C444" t="s">
        <v>559</v>
      </c>
      <c r="D444">
        <v>1992</v>
      </c>
      <c r="E444" t="s">
        <v>563</v>
      </c>
      <c r="F444" t="s">
        <v>655</v>
      </c>
      <c r="G444" s="1">
        <v>4000000</v>
      </c>
    </row>
    <row r="445" spans="1:7" x14ac:dyDescent="0.25">
      <c r="A445" t="s">
        <v>9</v>
      </c>
      <c r="B445" t="s">
        <v>436</v>
      </c>
      <c r="C445" t="s">
        <v>571</v>
      </c>
      <c r="D445">
        <v>2001</v>
      </c>
      <c r="E445" t="s">
        <v>565</v>
      </c>
      <c r="F445" t="s">
        <v>566</v>
      </c>
      <c r="G445" s="1">
        <v>863333</v>
      </c>
    </row>
    <row r="446" spans="1:7" x14ac:dyDescent="0.25">
      <c r="A446" t="s">
        <v>9</v>
      </c>
      <c r="B446" t="s">
        <v>909</v>
      </c>
      <c r="C446" t="s">
        <v>560</v>
      </c>
      <c r="D446">
        <v>1996</v>
      </c>
      <c r="E446" t="s">
        <v>565</v>
      </c>
      <c r="F446" t="s">
        <v>566</v>
      </c>
      <c r="G446" s="22">
        <v>762500</v>
      </c>
    </row>
    <row r="447" spans="1:7" x14ac:dyDescent="0.25">
      <c r="A447" t="s">
        <v>9</v>
      </c>
      <c r="B447" t="s">
        <v>502</v>
      </c>
      <c r="C447" t="s">
        <v>560</v>
      </c>
      <c r="D447">
        <v>1990</v>
      </c>
      <c r="E447" t="s">
        <v>563</v>
      </c>
      <c r="F447" t="s">
        <v>655</v>
      </c>
      <c r="G447" s="1">
        <v>9059000</v>
      </c>
    </row>
    <row r="448" spans="1:7" x14ac:dyDescent="0.25">
      <c r="A448" t="s">
        <v>9</v>
      </c>
      <c r="B448" t="s">
        <v>18</v>
      </c>
      <c r="C448" t="s">
        <v>571</v>
      </c>
      <c r="D448">
        <v>1992</v>
      </c>
      <c r="E448" t="s">
        <v>599</v>
      </c>
      <c r="F448" t="s">
        <v>566</v>
      </c>
      <c r="G448" s="1">
        <v>8000000</v>
      </c>
    </row>
    <row r="449" spans="1:7" x14ac:dyDescent="0.25">
      <c r="A449" t="s">
        <v>9</v>
      </c>
      <c r="B449" t="s">
        <v>89</v>
      </c>
      <c r="C449" t="s">
        <v>560</v>
      </c>
      <c r="D449">
        <v>1989</v>
      </c>
      <c r="E449" t="s">
        <v>588</v>
      </c>
      <c r="F449" t="s">
        <v>562</v>
      </c>
      <c r="G449" s="1">
        <v>6750000</v>
      </c>
    </row>
    <row r="450" spans="1:7" x14ac:dyDescent="0.25">
      <c r="A450" t="s">
        <v>9</v>
      </c>
      <c r="B450" t="s">
        <v>426</v>
      </c>
      <c r="C450" t="s">
        <v>564</v>
      </c>
      <c r="D450">
        <v>1997</v>
      </c>
      <c r="E450" t="s">
        <v>633</v>
      </c>
      <c r="F450" t="s">
        <v>566</v>
      </c>
      <c r="G450" s="1">
        <v>800000</v>
      </c>
    </row>
    <row r="451" spans="1:7" x14ac:dyDescent="0.25">
      <c r="A451" t="s">
        <v>9</v>
      </c>
      <c r="B451" t="s">
        <v>603</v>
      </c>
      <c r="C451" t="s">
        <v>571</v>
      </c>
      <c r="D451">
        <v>1997</v>
      </c>
      <c r="E451" t="s">
        <v>563</v>
      </c>
      <c r="F451" t="s">
        <v>569</v>
      </c>
      <c r="G451" s="1">
        <v>1700000</v>
      </c>
    </row>
    <row r="452" spans="1:7" x14ac:dyDescent="0.25">
      <c r="A452" t="s">
        <v>11</v>
      </c>
      <c r="B452" t="s">
        <v>81</v>
      </c>
      <c r="C452" t="s">
        <v>560</v>
      </c>
      <c r="D452">
        <v>1994</v>
      </c>
      <c r="E452" t="s">
        <v>565</v>
      </c>
      <c r="F452" t="s">
        <v>566</v>
      </c>
      <c r="G452" s="1">
        <v>5750000</v>
      </c>
    </row>
    <row r="453" spans="1:7" x14ac:dyDescent="0.25">
      <c r="A453" t="s">
        <v>11</v>
      </c>
      <c r="B453" t="s">
        <v>76</v>
      </c>
      <c r="C453" t="s">
        <v>564</v>
      </c>
      <c r="D453">
        <v>1990</v>
      </c>
      <c r="E453" t="s">
        <v>588</v>
      </c>
      <c r="F453" t="s">
        <v>562</v>
      </c>
      <c r="G453" s="1">
        <v>7000000</v>
      </c>
    </row>
    <row r="454" spans="1:7" x14ac:dyDescent="0.25">
      <c r="A454" t="s">
        <v>11</v>
      </c>
      <c r="B454" t="s">
        <v>174</v>
      </c>
      <c r="C454" t="s">
        <v>564</v>
      </c>
      <c r="D454">
        <v>1997</v>
      </c>
      <c r="E454" t="s">
        <v>582</v>
      </c>
      <c r="F454" t="s">
        <v>566</v>
      </c>
      <c r="G454" s="1">
        <v>4150000</v>
      </c>
    </row>
    <row r="455" spans="1:7" x14ac:dyDescent="0.25">
      <c r="A455" t="s">
        <v>11</v>
      </c>
      <c r="B455" t="s">
        <v>105</v>
      </c>
      <c r="C455" t="s">
        <v>571</v>
      </c>
      <c r="D455">
        <v>1991</v>
      </c>
      <c r="E455" t="s">
        <v>588</v>
      </c>
      <c r="F455" t="s">
        <v>562</v>
      </c>
      <c r="G455" s="1">
        <v>6000000</v>
      </c>
    </row>
    <row r="456" spans="1:7" x14ac:dyDescent="0.25">
      <c r="A456" t="s">
        <v>11</v>
      </c>
      <c r="B456" t="s">
        <v>338</v>
      </c>
      <c r="C456" t="s">
        <v>559</v>
      </c>
      <c r="D456">
        <v>1987</v>
      </c>
      <c r="E456" t="s">
        <v>565</v>
      </c>
      <c r="F456" t="s">
        <v>566</v>
      </c>
      <c r="G456" s="1">
        <v>1750000</v>
      </c>
    </row>
    <row r="457" spans="1:7" x14ac:dyDescent="0.25">
      <c r="A457" t="s">
        <v>11</v>
      </c>
      <c r="B457" t="s">
        <v>286</v>
      </c>
      <c r="C457" t="s">
        <v>571</v>
      </c>
      <c r="D457">
        <v>1991</v>
      </c>
      <c r="E457" t="s">
        <v>565</v>
      </c>
      <c r="F457" t="s">
        <v>566</v>
      </c>
      <c r="G457" s="1">
        <v>2500000</v>
      </c>
    </row>
    <row r="458" spans="1:7" x14ac:dyDescent="0.25">
      <c r="A458" t="s">
        <v>11</v>
      </c>
      <c r="B458" t="s">
        <v>189</v>
      </c>
      <c r="C458" t="s">
        <v>558</v>
      </c>
      <c r="D458">
        <v>1995</v>
      </c>
      <c r="E458" t="s">
        <v>563</v>
      </c>
      <c r="F458" t="s">
        <v>569</v>
      </c>
      <c r="G458" s="1">
        <v>4000000</v>
      </c>
    </row>
    <row r="459" spans="1:7" x14ac:dyDescent="0.25">
      <c r="A459" t="s">
        <v>11</v>
      </c>
      <c r="B459" t="s">
        <v>148</v>
      </c>
      <c r="C459" t="s">
        <v>571</v>
      </c>
      <c r="D459">
        <v>1992</v>
      </c>
      <c r="E459" t="s">
        <v>565</v>
      </c>
      <c r="F459" t="s">
        <v>566</v>
      </c>
      <c r="G459" s="1">
        <v>5000000</v>
      </c>
    </row>
    <row r="460" spans="1:7" x14ac:dyDescent="0.25">
      <c r="A460" t="s">
        <v>11</v>
      </c>
      <c r="B460" t="s">
        <v>222</v>
      </c>
      <c r="C460" t="s">
        <v>559</v>
      </c>
      <c r="D460">
        <v>1989</v>
      </c>
      <c r="E460" t="s">
        <v>565</v>
      </c>
      <c r="F460" t="s">
        <v>566</v>
      </c>
      <c r="G460" s="1">
        <v>5000000</v>
      </c>
    </row>
    <row r="461" spans="1:7" x14ac:dyDescent="0.25">
      <c r="A461" t="s">
        <v>11</v>
      </c>
      <c r="B461" t="s">
        <v>122</v>
      </c>
      <c r="C461" t="s">
        <v>559</v>
      </c>
      <c r="D461">
        <v>1991</v>
      </c>
      <c r="E461" t="s">
        <v>573</v>
      </c>
      <c r="F461" t="s">
        <v>562</v>
      </c>
      <c r="G461" s="1">
        <v>5000000</v>
      </c>
    </row>
    <row r="462" spans="1:7" x14ac:dyDescent="0.25">
      <c r="A462" t="s">
        <v>11</v>
      </c>
      <c r="B462" t="s">
        <v>10</v>
      </c>
      <c r="C462" t="s">
        <v>571</v>
      </c>
      <c r="D462">
        <v>1997</v>
      </c>
      <c r="E462" t="s">
        <v>599</v>
      </c>
      <c r="F462" t="s">
        <v>566</v>
      </c>
      <c r="G462" s="1">
        <v>7000000</v>
      </c>
    </row>
    <row r="463" spans="1:7" x14ac:dyDescent="0.25">
      <c r="A463" t="s">
        <v>11</v>
      </c>
      <c r="B463" t="s">
        <v>355</v>
      </c>
      <c r="C463" t="s">
        <v>564</v>
      </c>
      <c r="D463">
        <v>1989</v>
      </c>
      <c r="E463" t="s">
        <v>565</v>
      </c>
      <c r="F463" t="s">
        <v>566</v>
      </c>
      <c r="G463" s="1">
        <v>1500000</v>
      </c>
    </row>
    <row r="464" spans="1:7" x14ac:dyDescent="0.25">
      <c r="A464" t="s">
        <v>11</v>
      </c>
      <c r="B464" t="s">
        <v>451</v>
      </c>
      <c r="C464" t="s">
        <v>559</v>
      </c>
      <c r="D464">
        <v>2000</v>
      </c>
      <c r="E464" t="s">
        <v>595</v>
      </c>
      <c r="F464" t="s">
        <v>562</v>
      </c>
      <c r="G464" s="1">
        <v>894167</v>
      </c>
    </row>
    <row r="465" spans="1:7" x14ac:dyDescent="0.25">
      <c r="A465" t="s">
        <v>11</v>
      </c>
      <c r="B465" t="s">
        <v>646</v>
      </c>
      <c r="C465" t="s">
        <v>559</v>
      </c>
      <c r="D465">
        <v>1991</v>
      </c>
      <c r="E465" t="s">
        <v>563</v>
      </c>
      <c r="F465" t="s">
        <v>614</v>
      </c>
      <c r="G465" s="1">
        <v>250000</v>
      </c>
    </row>
    <row r="466" spans="1:7" x14ac:dyDescent="0.25">
      <c r="A466" t="s">
        <v>11</v>
      </c>
      <c r="B466" t="s">
        <v>381</v>
      </c>
      <c r="C466" t="s">
        <v>564</v>
      </c>
      <c r="D466">
        <v>1994</v>
      </c>
      <c r="E466" t="s">
        <v>717</v>
      </c>
      <c r="F466" t="s">
        <v>566</v>
      </c>
      <c r="G466" s="1">
        <v>1100000</v>
      </c>
    </row>
    <row r="467" spans="1:7" x14ac:dyDescent="0.25">
      <c r="A467" t="s">
        <v>11</v>
      </c>
      <c r="B467" t="s">
        <v>57</v>
      </c>
      <c r="C467" t="s">
        <v>560</v>
      </c>
      <c r="D467">
        <v>1994</v>
      </c>
      <c r="E467" t="s">
        <v>585</v>
      </c>
      <c r="F467" t="s">
        <v>566</v>
      </c>
      <c r="G467" s="1">
        <v>6150000</v>
      </c>
    </row>
    <row r="468" spans="1:7" x14ac:dyDescent="0.25">
      <c r="A468" t="s">
        <v>11</v>
      </c>
      <c r="B468" t="s">
        <v>322</v>
      </c>
      <c r="C468" t="s">
        <v>560</v>
      </c>
      <c r="D468">
        <v>1992</v>
      </c>
      <c r="E468" t="s">
        <v>584</v>
      </c>
      <c r="F468" t="s">
        <v>562</v>
      </c>
      <c r="G468" s="1">
        <v>1450000</v>
      </c>
    </row>
    <row r="469" spans="1:7" x14ac:dyDescent="0.25">
      <c r="A469" t="s">
        <v>11</v>
      </c>
      <c r="B469" t="s">
        <v>479</v>
      </c>
      <c r="C469" t="s">
        <v>560</v>
      </c>
      <c r="D469">
        <v>1996</v>
      </c>
      <c r="E469" t="s">
        <v>563</v>
      </c>
      <c r="F469" t="s">
        <v>572</v>
      </c>
      <c r="G469" s="1">
        <v>825000</v>
      </c>
    </row>
    <row r="470" spans="1:7" x14ac:dyDescent="0.25">
      <c r="A470" t="s">
        <v>11</v>
      </c>
      <c r="B470" t="s">
        <v>479</v>
      </c>
      <c r="C470" t="s">
        <v>571</v>
      </c>
      <c r="D470">
        <v>1997</v>
      </c>
      <c r="E470" t="s">
        <v>563</v>
      </c>
      <c r="F470" t="s">
        <v>597</v>
      </c>
      <c r="G470" s="1">
        <v>825000</v>
      </c>
    </row>
    <row r="471" spans="1:7" x14ac:dyDescent="0.25">
      <c r="A471" t="s">
        <v>11</v>
      </c>
      <c r="B471" t="s">
        <v>188</v>
      </c>
      <c r="C471" t="s">
        <v>558</v>
      </c>
      <c r="D471">
        <v>1988</v>
      </c>
      <c r="E471" t="s">
        <v>563</v>
      </c>
      <c r="F471" t="s">
        <v>569</v>
      </c>
      <c r="G471" s="1">
        <v>5000000</v>
      </c>
    </row>
    <row r="472" spans="1:7" x14ac:dyDescent="0.25">
      <c r="A472" t="s">
        <v>11</v>
      </c>
      <c r="B472" t="s">
        <v>515</v>
      </c>
      <c r="C472" t="s">
        <v>564</v>
      </c>
      <c r="D472">
        <v>1984</v>
      </c>
      <c r="E472" t="s">
        <v>588</v>
      </c>
      <c r="F472" t="s">
        <v>562</v>
      </c>
      <c r="G472" s="1">
        <v>750000</v>
      </c>
    </row>
    <row r="473" spans="1:7" x14ac:dyDescent="0.25">
      <c r="A473" t="s">
        <v>5</v>
      </c>
      <c r="B473" t="s">
        <v>4</v>
      </c>
      <c r="C473" t="s">
        <v>560</v>
      </c>
      <c r="D473">
        <v>1998</v>
      </c>
      <c r="E473" t="s">
        <v>573</v>
      </c>
      <c r="F473" t="s">
        <v>562</v>
      </c>
      <c r="G473" s="1">
        <v>9500000</v>
      </c>
    </row>
    <row r="474" spans="1:7" x14ac:dyDescent="0.25">
      <c r="A474" t="s">
        <v>5</v>
      </c>
      <c r="B474" t="s">
        <v>769</v>
      </c>
      <c r="C474" t="s">
        <v>564</v>
      </c>
      <c r="D474">
        <v>2001</v>
      </c>
      <c r="E474" t="s">
        <v>582</v>
      </c>
      <c r="F474" t="s">
        <v>566</v>
      </c>
      <c r="G474" s="1">
        <v>925000</v>
      </c>
    </row>
    <row r="475" spans="1:7" x14ac:dyDescent="0.25">
      <c r="A475" t="s">
        <v>5</v>
      </c>
      <c r="B475" t="s">
        <v>927</v>
      </c>
      <c r="C475" t="s">
        <v>560</v>
      </c>
      <c r="D475">
        <v>1993</v>
      </c>
      <c r="E475" t="s">
        <v>588</v>
      </c>
      <c r="F475" t="s">
        <v>562</v>
      </c>
      <c r="G475" s="22">
        <v>750000</v>
      </c>
    </row>
    <row r="476" spans="1:7" x14ac:dyDescent="0.25">
      <c r="A476" t="s">
        <v>5</v>
      </c>
      <c r="B476" t="s">
        <v>388</v>
      </c>
      <c r="C476" t="s">
        <v>564</v>
      </c>
      <c r="D476">
        <v>1991</v>
      </c>
      <c r="E476" t="s">
        <v>563</v>
      </c>
      <c r="F476" t="s">
        <v>569</v>
      </c>
      <c r="G476" s="1">
        <v>11642857</v>
      </c>
    </row>
    <row r="477" spans="1:7" x14ac:dyDescent="0.25">
      <c r="A477" t="s">
        <v>5</v>
      </c>
      <c r="B477" t="s">
        <v>284</v>
      </c>
      <c r="C477" t="s">
        <v>571</v>
      </c>
      <c r="D477">
        <v>1993</v>
      </c>
      <c r="E477" t="s">
        <v>565</v>
      </c>
      <c r="F477" t="s">
        <v>566</v>
      </c>
      <c r="G477" s="1">
        <v>3641667</v>
      </c>
    </row>
    <row r="478" spans="1:7" x14ac:dyDescent="0.25">
      <c r="A478" t="s">
        <v>5</v>
      </c>
      <c r="B478" t="s">
        <v>450</v>
      </c>
      <c r="C478" t="s">
        <v>560</v>
      </c>
      <c r="D478">
        <v>2001</v>
      </c>
      <c r="E478" t="s">
        <v>633</v>
      </c>
      <c r="F478" t="s">
        <v>566</v>
      </c>
      <c r="G478" s="1">
        <v>925000</v>
      </c>
    </row>
    <row r="479" spans="1:7" x14ac:dyDescent="0.25">
      <c r="A479" t="s">
        <v>5</v>
      </c>
      <c r="B479" t="s">
        <v>685</v>
      </c>
      <c r="C479" t="s">
        <v>564</v>
      </c>
      <c r="D479">
        <v>1994</v>
      </c>
      <c r="E479" t="s">
        <v>636</v>
      </c>
      <c r="F479" t="s">
        <v>562</v>
      </c>
      <c r="G479" s="1">
        <v>750000</v>
      </c>
    </row>
    <row r="480" spans="1:7" x14ac:dyDescent="0.25">
      <c r="A480" t="s">
        <v>5</v>
      </c>
      <c r="B480" t="s">
        <v>390</v>
      </c>
      <c r="C480" t="s">
        <v>564</v>
      </c>
      <c r="D480">
        <v>1991</v>
      </c>
      <c r="E480" t="s">
        <v>577</v>
      </c>
      <c r="F480" t="s">
        <v>562</v>
      </c>
      <c r="G480" s="1">
        <v>6500000</v>
      </c>
    </row>
    <row r="481" spans="1:7" x14ac:dyDescent="0.25">
      <c r="A481" t="s">
        <v>5</v>
      </c>
      <c r="B481" t="s">
        <v>488</v>
      </c>
      <c r="C481" t="s">
        <v>564</v>
      </c>
      <c r="D481">
        <v>1995</v>
      </c>
      <c r="E481" t="s">
        <v>599</v>
      </c>
      <c r="F481" t="s">
        <v>566</v>
      </c>
      <c r="G481" s="1">
        <v>762500</v>
      </c>
    </row>
    <row r="482" spans="1:7" x14ac:dyDescent="0.25">
      <c r="A482" t="s">
        <v>5</v>
      </c>
      <c r="B482" t="s">
        <v>277</v>
      </c>
      <c r="C482" t="s">
        <v>571</v>
      </c>
      <c r="D482">
        <v>1999</v>
      </c>
      <c r="E482" t="s">
        <v>563</v>
      </c>
      <c r="F482" t="s">
        <v>570</v>
      </c>
      <c r="G482" s="1">
        <v>2300000</v>
      </c>
    </row>
    <row r="483" spans="1:7" x14ac:dyDescent="0.25">
      <c r="A483" t="s">
        <v>5</v>
      </c>
      <c r="B483" t="s">
        <v>63</v>
      </c>
      <c r="C483" t="s">
        <v>558</v>
      </c>
      <c r="D483">
        <v>1995</v>
      </c>
      <c r="E483" t="s">
        <v>563</v>
      </c>
      <c r="F483" t="s">
        <v>569</v>
      </c>
      <c r="G483" s="1">
        <v>5666667</v>
      </c>
    </row>
    <row r="484" spans="1:7" x14ac:dyDescent="0.25">
      <c r="A484" t="s">
        <v>5</v>
      </c>
      <c r="B484" t="s">
        <v>62</v>
      </c>
      <c r="C484" t="s">
        <v>560</v>
      </c>
      <c r="D484">
        <v>1994</v>
      </c>
      <c r="E484" t="s">
        <v>583</v>
      </c>
      <c r="F484" t="s">
        <v>562</v>
      </c>
      <c r="G484" s="1">
        <v>8000000</v>
      </c>
    </row>
    <row r="485" spans="1:7" x14ac:dyDescent="0.25">
      <c r="A485" t="s">
        <v>5</v>
      </c>
      <c r="B485" t="s">
        <v>871</v>
      </c>
      <c r="C485" t="s">
        <v>558</v>
      </c>
      <c r="D485">
        <v>1985</v>
      </c>
      <c r="E485" t="s">
        <v>563</v>
      </c>
      <c r="F485" t="s">
        <v>614</v>
      </c>
      <c r="G485" s="1">
        <v>1550000</v>
      </c>
    </row>
    <row r="486" spans="1:7" x14ac:dyDescent="0.25">
      <c r="A486" t="s">
        <v>5</v>
      </c>
      <c r="B486" t="s">
        <v>478</v>
      </c>
      <c r="C486" t="s">
        <v>559</v>
      </c>
      <c r="D486">
        <v>1997</v>
      </c>
      <c r="E486" t="s">
        <v>582</v>
      </c>
      <c r="F486" t="s">
        <v>566</v>
      </c>
      <c r="G486" s="1">
        <v>800000</v>
      </c>
    </row>
    <row r="487" spans="1:7" x14ac:dyDescent="0.25">
      <c r="A487" t="s">
        <v>5</v>
      </c>
      <c r="B487" t="s">
        <v>787</v>
      </c>
      <c r="C487" t="s">
        <v>559</v>
      </c>
      <c r="D487">
        <v>2001</v>
      </c>
      <c r="E487" t="s">
        <v>563</v>
      </c>
      <c r="F487" t="s">
        <v>597</v>
      </c>
      <c r="G487" s="1">
        <v>2100000</v>
      </c>
    </row>
    <row r="488" spans="1:7" x14ac:dyDescent="0.25">
      <c r="A488" t="s">
        <v>5</v>
      </c>
      <c r="B488" t="s">
        <v>449</v>
      </c>
      <c r="C488" t="s">
        <v>560</v>
      </c>
      <c r="D488">
        <v>2000</v>
      </c>
      <c r="E488" t="s">
        <v>588</v>
      </c>
      <c r="F488" t="s">
        <v>562</v>
      </c>
      <c r="G488" s="1">
        <v>925000</v>
      </c>
    </row>
    <row r="489" spans="1:7" x14ac:dyDescent="0.25">
      <c r="A489" t="s">
        <v>5</v>
      </c>
      <c r="B489" t="s">
        <v>729</v>
      </c>
      <c r="C489" t="s">
        <v>560</v>
      </c>
      <c r="D489">
        <v>1998</v>
      </c>
      <c r="E489" t="s">
        <v>563</v>
      </c>
      <c r="F489" t="s">
        <v>570</v>
      </c>
      <c r="G489" s="1">
        <v>800000</v>
      </c>
    </row>
    <row r="490" spans="1:7" x14ac:dyDescent="0.25">
      <c r="A490" t="s">
        <v>5</v>
      </c>
      <c r="B490" t="s">
        <v>875</v>
      </c>
      <c r="C490" t="s">
        <v>558</v>
      </c>
      <c r="D490">
        <v>1992</v>
      </c>
      <c r="E490" t="s">
        <v>582</v>
      </c>
      <c r="F490" t="s">
        <v>566</v>
      </c>
      <c r="G490" s="1">
        <v>750000</v>
      </c>
    </row>
    <row r="491" spans="1:7" x14ac:dyDescent="0.25">
      <c r="A491" t="s">
        <v>5</v>
      </c>
      <c r="B491" t="s">
        <v>389</v>
      </c>
      <c r="C491" t="s">
        <v>571</v>
      </c>
      <c r="D491">
        <v>1993</v>
      </c>
      <c r="E491" t="s">
        <v>563</v>
      </c>
      <c r="F491" t="s">
        <v>572</v>
      </c>
      <c r="G491" s="1">
        <v>8500000</v>
      </c>
    </row>
    <row r="492" spans="1:7" x14ac:dyDescent="0.25">
      <c r="A492" t="s">
        <v>5</v>
      </c>
      <c r="B492" t="s">
        <v>285</v>
      </c>
      <c r="C492" t="s">
        <v>560</v>
      </c>
      <c r="D492">
        <v>1992</v>
      </c>
      <c r="E492" t="s">
        <v>563</v>
      </c>
      <c r="F492" t="s">
        <v>572</v>
      </c>
      <c r="G492" s="1">
        <v>2500000</v>
      </c>
    </row>
    <row r="493" spans="1:7" x14ac:dyDescent="0.25">
      <c r="A493" t="s">
        <v>5</v>
      </c>
      <c r="B493" t="s">
        <v>249</v>
      </c>
      <c r="C493" t="s">
        <v>560</v>
      </c>
      <c r="D493">
        <v>1998</v>
      </c>
      <c r="E493" t="s">
        <v>588</v>
      </c>
      <c r="F493" t="s">
        <v>562</v>
      </c>
      <c r="G493" s="1">
        <v>3000000</v>
      </c>
    </row>
    <row r="494" spans="1:7" x14ac:dyDescent="0.25">
      <c r="A494" t="s">
        <v>5</v>
      </c>
      <c r="B494" t="s">
        <v>337</v>
      </c>
      <c r="C494" t="s">
        <v>559</v>
      </c>
      <c r="D494">
        <v>1987</v>
      </c>
      <c r="E494" t="s">
        <v>585</v>
      </c>
      <c r="F494" t="s">
        <v>566</v>
      </c>
      <c r="G494" s="1">
        <v>1750000</v>
      </c>
    </row>
    <row r="495" spans="1:7" x14ac:dyDescent="0.25">
      <c r="A495" t="s">
        <v>5</v>
      </c>
      <c r="B495" t="s">
        <v>837</v>
      </c>
      <c r="C495" t="s">
        <v>564</v>
      </c>
      <c r="D495">
        <v>1996</v>
      </c>
      <c r="E495" t="s">
        <v>582</v>
      </c>
      <c r="F495" t="s">
        <v>566</v>
      </c>
      <c r="G495" s="1">
        <v>1525000</v>
      </c>
    </row>
    <row r="496" spans="1:7" x14ac:dyDescent="0.25">
      <c r="A496" t="s">
        <v>5</v>
      </c>
      <c r="B496" t="s">
        <v>705</v>
      </c>
      <c r="C496" t="s">
        <v>571</v>
      </c>
      <c r="D496">
        <v>1992</v>
      </c>
      <c r="E496" t="s">
        <v>599</v>
      </c>
      <c r="F496" t="s">
        <v>566</v>
      </c>
      <c r="G496" s="1">
        <v>762500</v>
      </c>
    </row>
    <row r="497" spans="1:7" x14ac:dyDescent="0.25">
      <c r="A497" t="s">
        <v>5</v>
      </c>
      <c r="B497" t="s">
        <v>601</v>
      </c>
      <c r="C497" t="s">
        <v>571</v>
      </c>
      <c r="D497">
        <v>1993</v>
      </c>
      <c r="E497" t="s">
        <v>602</v>
      </c>
      <c r="F497" t="s">
        <v>562</v>
      </c>
      <c r="G497" s="1">
        <v>5625000</v>
      </c>
    </row>
    <row r="498" spans="1:7" x14ac:dyDescent="0.25">
      <c r="A498" t="s">
        <v>5</v>
      </c>
      <c r="B498" t="s">
        <v>793</v>
      </c>
      <c r="C498" t="s">
        <v>560</v>
      </c>
      <c r="D498">
        <v>2000</v>
      </c>
      <c r="E498" t="s">
        <v>683</v>
      </c>
      <c r="F498" t="s">
        <v>562</v>
      </c>
      <c r="G498" s="1">
        <v>925000</v>
      </c>
    </row>
    <row r="499" spans="1:7" x14ac:dyDescent="0.25">
      <c r="A499" t="s">
        <v>15</v>
      </c>
      <c r="B499" t="s">
        <v>14</v>
      </c>
      <c r="C499" t="s">
        <v>559</v>
      </c>
      <c r="D499">
        <v>1997</v>
      </c>
      <c r="E499" t="s">
        <v>583</v>
      </c>
      <c r="F499" t="s">
        <v>562</v>
      </c>
      <c r="G499" s="1">
        <v>6400000</v>
      </c>
    </row>
    <row r="500" spans="1:7" x14ac:dyDescent="0.25">
      <c r="A500" t="s">
        <v>15</v>
      </c>
      <c r="B500" t="s">
        <v>926</v>
      </c>
      <c r="C500" t="s">
        <v>558</v>
      </c>
      <c r="D500">
        <v>1994</v>
      </c>
      <c r="E500" t="s">
        <v>582</v>
      </c>
      <c r="F500" t="s">
        <v>566</v>
      </c>
      <c r="G500" s="22">
        <v>750000</v>
      </c>
    </row>
    <row r="501" spans="1:7" x14ac:dyDescent="0.25">
      <c r="A501" t="s">
        <v>15</v>
      </c>
      <c r="B501" t="s">
        <v>280</v>
      </c>
      <c r="C501" t="s">
        <v>558</v>
      </c>
      <c r="D501">
        <v>1992</v>
      </c>
      <c r="E501" t="s">
        <v>563</v>
      </c>
      <c r="F501" t="s">
        <v>572</v>
      </c>
      <c r="G501" s="1">
        <v>2750000</v>
      </c>
    </row>
    <row r="502" spans="1:7" x14ac:dyDescent="0.25">
      <c r="A502" t="s">
        <v>15</v>
      </c>
      <c r="B502" t="s">
        <v>235</v>
      </c>
      <c r="C502" t="s">
        <v>560</v>
      </c>
      <c r="D502">
        <v>1995</v>
      </c>
      <c r="E502" t="s">
        <v>563</v>
      </c>
      <c r="F502" t="s">
        <v>569</v>
      </c>
      <c r="G502" s="1">
        <v>2500000</v>
      </c>
    </row>
    <row r="503" spans="1:7" x14ac:dyDescent="0.25">
      <c r="A503" t="s">
        <v>15</v>
      </c>
      <c r="B503" t="s">
        <v>351</v>
      </c>
      <c r="C503" t="s">
        <v>564</v>
      </c>
      <c r="D503">
        <v>1992</v>
      </c>
      <c r="E503" t="s">
        <v>583</v>
      </c>
      <c r="F503" t="s">
        <v>562</v>
      </c>
      <c r="G503" s="1">
        <v>1500000</v>
      </c>
    </row>
    <row r="504" spans="1:7" x14ac:dyDescent="0.25">
      <c r="A504" t="s">
        <v>15</v>
      </c>
      <c r="B504" t="s">
        <v>43</v>
      </c>
      <c r="C504" t="s">
        <v>564</v>
      </c>
      <c r="D504">
        <v>1999</v>
      </c>
      <c r="E504" t="s">
        <v>576</v>
      </c>
      <c r="F504" t="s">
        <v>562</v>
      </c>
      <c r="G504" s="1">
        <v>8205714</v>
      </c>
    </row>
    <row r="505" spans="1:7" x14ac:dyDescent="0.25">
      <c r="A505" t="s">
        <v>15</v>
      </c>
      <c r="B505" t="s">
        <v>736</v>
      </c>
      <c r="C505" t="s">
        <v>559</v>
      </c>
      <c r="D505">
        <v>1988</v>
      </c>
      <c r="E505" t="s">
        <v>565</v>
      </c>
      <c r="F505" t="s">
        <v>566</v>
      </c>
      <c r="G505" s="1">
        <v>6500000</v>
      </c>
    </row>
    <row r="506" spans="1:7" x14ac:dyDescent="0.25">
      <c r="A506" t="s">
        <v>15</v>
      </c>
      <c r="B506" t="s">
        <v>180</v>
      </c>
      <c r="C506" t="s">
        <v>559</v>
      </c>
      <c r="D506">
        <v>1994</v>
      </c>
      <c r="E506" t="s">
        <v>565</v>
      </c>
      <c r="F506" t="s">
        <v>566</v>
      </c>
      <c r="G506" s="1">
        <v>3600000</v>
      </c>
    </row>
    <row r="507" spans="1:7" x14ac:dyDescent="0.25">
      <c r="A507" t="s">
        <v>15</v>
      </c>
      <c r="B507" t="s">
        <v>216</v>
      </c>
      <c r="C507" t="s">
        <v>559</v>
      </c>
      <c r="D507">
        <v>1998</v>
      </c>
      <c r="E507" t="s">
        <v>797</v>
      </c>
      <c r="F507" t="s">
        <v>562</v>
      </c>
      <c r="G507" s="1">
        <v>4975000</v>
      </c>
    </row>
    <row r="508" spans="1:7" x14ac:dyDescent="0.25">
      <c r="A508" t="s">
        <v>15</v>
      </c>
      <c r="B508" t="s">
        <v>411</v>
      </c>
      <c r="C508" t="s">
        <v>571</v>
      </c>
      <c r="D508">
        <v>1996</v>
      </c>
      <c r="E508" t="s">
        <v>579</v>
      </c>
      <c r="F508" t="s">
        <v>562</v>
      </c>
      <c r="G508" s="1">
        <v>950000</v>
      </c>
    </row>
    <row r="509" spans="1:7" x14ac:dyDescent="0.25">
      <c r="A509" t="s">
        <v>15</v>
      </c>
      <c r="B509" t="s">
        <v>766</v>
      </c>
      <c r="C509" t="s">
        <v>560</v>
      </c>
      <c r="D509">
        <v>1997</v>
      </c>
      <c r="E509" t="s">
        <v>563</v>
      </c>
      <c r="F509" t="s">
        <v>572</v>
      </c>
      <c r="G509" s="1">
        <v>750000</v>
      </c>
    </row>
    <row r="510" spans="1:7" x14ac:dyDescent="0.25">
      <c r="A510" t="s">
        <v>15</v>
      </c>
      <c r="B510" t="s">
        <v>430</v>
      </c>
      <c r="C510" t="s">
        <v>560</v>
      </c>
      <c r="D510">
        <v>1992</v>
      </c>
      <c r="E510" t="s">
        <v>888</v>
      </c>
      <c r="F510" t="s">
        <v>562</v>
      </c>
      <c r="G510" s="1">
        <v>925000</v>
      </c>
    </row>
    <row r="511" spans="1:7" x14ac:dyDescent="0.25">
      <c r="A511" t="s">
        <v>15</v>
      </c>
      <c r="B511" t="s">
        <v>860</v>
      </c>
      <c r="C511" t="s">
        <v>571</v>
      </c>
      <c r="D511">
        <v>1999</v>
      </c>
      <c r="E511" t="s">
        <v>583</v>
      </c>
      <c r="F511" t="s">
        <v>562</v>
      </c>
      <c r="G511" s="1">
        <v>7950000</v>
      </c>
    </row>
    <row r="512" spans="1:7" x14ac:dyDescent="0.25">
      <c r="A512" t="s">
        <v>15</v>
      </c>
      <c r="B512" t="s">
        <v>619</v>
      </c>
      <c r="C512" t="s">
        <v>560</v>
      </c>
      <c r="D512">
        <v>1997</v>
      </c>
      <c r="E512" t="s">
        <v>563</v>
      </c>
      <c r="F512" t="s">
        <v>620</v>
      </c>
      <c r="G512" s="1">
        <v>750000</v>
      </c>
    </row>
    <row r="513" spans="1:7" x14ac:dyDescent="0.25">
      <c r="A513" t="s">
        <v>15</v>
      </c>
      <c r="B513" t="s">
        <v>791</v>
      </c>
      <c r="C513" t="s">
        <v>559</v>
      </c>
      <c r="D513">
        <v>1997</v>
      </c>
      <c r="E513" t="s">
        <v>582</v>
      </c>
      <c r="F513" t="s">
        <v>566</v>
      </c>
      <c r="G513" s="1">
        <v>2950000</v>
      </c>
    </row>
    <row r="514" spans="1:7" x14ac:dyDescent="0.25">
      <c r="A514" t="s">
        <v>15</v>
      </c>
      <c r="B514" t="s">
        <v>366</v>
      </c>
      <c r="C514" t="s">
        <v>560</v>
      </c>
      <c r="D514">
        <v>1987</v>
      </c>
      <c r="E514" t="s">
        <v>604</v>
      </c>
      <c r="F514" t="s">
        <v>566</v>
      </c>
      <c r="G514" s="1">
        <v>1300000</v>
      </c>
    </row>
    <row r="515" spans="1:7" x14ac:dyDescent="0.25">
      <c r="A515" t="s">
        <v>15</v>
      </c>
      <c r="B515" t="s">
        <v>281</v>
      </c>
      <c r="C515" t="s">
        <v>560</v>
      </c>
      <c r="D515">
        <v>1991</v>
      </c>
      <c r="E515" t="s">
        <v>563</v>
      </c>
      <c r="F515" t="s">
        <v>569</v>
      </c>
      <c r="G515" s="1">
        <v>4500000</v>
      </c>
    </row>
    <row r="516" spans="1:7" x14ac:dyDescent="0.25">
      <c r="A516" t="s">
        <v>15</v>
      </c>
      <c r="B516" t="s">
        <v>694</v>
      </c>
      <c r="C516" t="s">
        <v>559</v>
      </c>
      <c r="D516">
        <v>1992</v>
      </c>
      <c r="E516" t="s">
        <v>565</v>
      </c>
      <c r="F516" t="s">
        <v>566</v>
      </c>
      <c r="G516" s="1">
        <v>750000</v>
      </c>
    </row>
    <row r="517" spans="1:7" x14ac:dyDescent="0.25">
      <c r="A517" t="s">
        <v>15</v>
      </c>
      <c r="B517" t="s">
        <v>640</v>
      </c>
      <c r="C517" t="s">
        <v>571</v>
      </c>
      <c r="D517">
        <v>2000</v>
      </c>
      <c r="E517" t="s">
        <v>573</v>
      </c>
      <c r="F517" t="s">
        <v>562</v>
      </c>
      <c r="G517" s="1">
        <v>925000</v>
      </c>
    </row>
    <row r="518" spans="1:7" x14ac:dyDescent="0.25">
      <c r="A518" t="s">
        <v>15</v>
      </c>
      <c r="B518" t="s">
        <v>181</v>
      </c>
      <c r="C518" t="s">
        <v>560</v>
      </c>
      <c r="D518">
        <v>1997</v>
      </c>
      <c r="E518" t="s">
        <v>582</v>
      </c>
      <c r="F518" t="s">
        <v>566</v>
      </c>
      <c r="G518" s="1">
        <v>8000000</v>
      </c>
    </row>
    <row r="519" spans="1:7" x14ac:dyDescent="0.25">
      <c r="A519" t="s">
        <v>15</v>
      </c>
      <c r="B519" t="s">
        <v>429</v>
      </c>
      <c r="C519" t="s">
        <v>564</v>
      </c>
      <c r="D519">
        <v>2002</v>
      </c>
      <c r="E519" t="s">
        <v>563</v>
      </c>
      <c r="F519" t="s">
        <v>626</v>
      </c>
      <c r="G519" s="1">
        <v>925000</v>
      </c>
    </row>
    <row r="520" spans="1:7" x14ac:dyDescent="0.25">
      <c r="A520" t="s">
        <v>15</v>
      </c>
      <c r="B520" t="s">
        <v>317</v>
      </c>
      <c r="C520" t="s">
        <v>560</v>
      </c>
      <c r="D520">
        <v>1990</v>
      </c>
      <c r="E520" t="s">
        <v>585</v>
      </c>
      <c r="F520" t="s">
        <v>566</v>
      </c>
      <c r="G520" s="1">
        <v>3000000</v>
      </c>
    </row>
    <row r="521" spans="1:7" x14ac:dyDescent="0.25">
      <c r="A521" t="s">
        <v>92</v>
      </c>
      <c r="B521" t="s">
        <v>824</v>
      </c>
      <c r="C521" t="s">
        <v>571</v>
      </c>
      <c r="D521">
        <v>1996</v>
      </c>
      <c r="E521" t="s">
        <v>585</v>
      </c>
      <c r="F521" t="s">
        <v>566</v>
      </c>
      <c r="G521" s="1">
        <v>762500</v>
      </c>
    </row>
    <row r="522" spans="1:7" x14ac:dyDescent="0.25">
      <c r="A522" t="s">
        <v>92</v>
      </c>
      <c r="B522" t="s">
        <v>454</v>
      </c>
      <c r="C522" t="s">
        <v>559</v>
      </c>
      <c r="D522">
        <v>2001</v>
      </c>
      <c r="E522" t="s">
        <v>588</v>
      </c>
      <c r="F522" t="s">
        <v>562</v>
      </c>
      <c r="G522" s="1">
        <v>925000</v>
      </c>
    </row>
    <row r="523" spans="1:7" x14ac:dyDescent="0.25">
      <c r="A523" t="s">
        <v>92</v>
      </c>
      <c r="B523" t="s">
        <v>95</v>
      </c>
      <c r="C523" t="s">
        <v>559</v>
      </c>
      <c r="D523">
        <v>1989</v>
      </c>
      <c r="E523" t="s">
        <v>648</v>
      </c>
      <c r="F523" t="s">
        <v>562</v>
      </c>
      <c r="G523" s="1">
        <v>5875000</v>
      </c>
    </row>
    <row r="524" spans="1:7" x14ac:dyDescent="0.25">
      <c r="A524" t="s">
        <v>92</v>
      </c>
      <c r="B524" t="s">
        <v>575</v>
      </c>
      <c r="C524" t="s">
        <v>560</v>
      </c>
      <c r="D524">
        <v>2001</v>
      </c>
      <c r="E524" t="s">
        <v>567</v>
      </c>
      <c r="F524" t="s">
        <v>562</v>
      </c>
      <c r="G524" s="1">
        <v>880833</v>
      </c>
    </row>
    <row r="525" spans="1:7" x14ac:dyDescent="0.25">
      <c r="A525" t="s">
        <v>92</v>
      </c>
      <c r="B525" t="s">
        <v>214</v>
      </c>
      <c r="C525" t="s">
        <v>558</v>
      </c>
      <c r="D525">
        <v>1998</v>
      </c>
      <c r="E525" t="s">
        <v>604</v>
      </c>
      <c r="F525" t="s">
        <v>566</v>
      </c>
      <c r="G525" s="1">
        <v>3979000</v>
      </c>
    </row>
    <row r="526" spans="1:7" x14ac:dyDescent="0.25">
      <c r="A526" t="s">
        <v>92</v>
      </c>
      <c r="B526" t="s">
        <v>743</v>
      </c>
      <c r="C526" t="s">
        <v>571</v>
      </c>
      <c r="D526">
        <v>1996</v>
      </c>
      <c r="E526" t="s">
        <v>583</v>
      </c>
      <c r="F526" t="s">
        <v>562</v>
      </c>
      <c r="G526" s="1">
        <v>762500</v>
      </c>
    </row>
    <row r="527" spans="1:7" x14ac:dyDescent="0.25">
      <c r="A527" t="s">
        <v>92</v>
      </c>
      <c r="B527" t="s">
        <v>456</v>
      </c>
      <c r="C527" t="s">
        <v>558</v>
      </c>
      <c r="D527">
        <v>1996</v>
      </c>
      <c r="E527" t="s">
        <v>563</v>
      </c>
      <c r="F527" t="s">
        <v>597</v>
      </c>
      <c r="G527" s="1">
        <v>925000</v>
      </c>
    </row>
    <row r="528" spans="1:7" x14ac:dyDescent="0.25">
      <c r="A528" t="s">
        <v>92</v>
      </c>
      <c r="B528" t="s">
        <v>271</v>
      </c>
      <c r="C528" t="s">
        <v>560</v>
      </c>
      <c r="D528">
        <v>1997</v>
      </c>
      <c r="E528" t="s">
        <v>563</v>
      </c>
      <c r="F528" t="s">
        <v>569</v>
      </c>
      <c r="G528" s="1">
        <v>6750000</v>
      </c>
    </row>
    <row r="529" spans="1:7" x14ac:dyDescent="0.25">
      <c r="A529" t="s">
        <v>92</v>
      </c>
      <c r="B529" t="s">
        <v>190</v>
      </c>
      <c r="C529" t="s">
        <v>564</v>
      </c>
      <c r="D529">
        <v>1989</v>
      </c>
      <c r="E529" t="s">
        <v>561</v>
      </c>
      <c r="F529" t="s">
        <v>562</v>
      </c>
      <c r="G529" s="1">
        <v>7000000</v>
      </c>
    </row>
    <row r="530" spans="1:7" x14ac:dyDescent="0.25">
      <c r="A530" t="s">
        <v>92</v>
      </c>
      <c r="B530" t="s">
        <v>394</v>
      </c>
      <c r="C530" t="s">
        <v>564</v>
      </c>
      <c r="D530">
        <v>2000</v>
      </c>
      <c r="E530" t="s">
        <v>573</v>
      </c>
      <c r="F530" t="s">
        <v>562</v>
      </c>
      <c r="G530" s="1">
        <v>5000000</v>
      </c>
    </row>
    <row r="531" spans="1:7" x14ac:dyDescent="0.25">
      <c r="A531" t="s">
        <v>92</v>
      </c>
      <c r="B531" t="s">
        <v>829</v>
      </c>
      <c r="C531" t="s">
        <v>560</v>
      </c>
      <c r="D531">
        <v>1987</v>
      </c>
      <c r="E531" t="s">
        <v>588</v>
      </c>
      <c r="F531" t="s">
        <v>562</v>
      </c>
      <c r="G531" s="1">
        <v>1000000</v>
      </c>
    </row>
    <row r="532" spans="1:7" x14ac:dyDescent="0.25">
      <c r="A532" t="s">
        <v>92</v>
      </c>
      <c r="B532" t="s">
        <v>814</v>
      </c>
      <c r="C532" t="s">
        <v>560</v>
      </c>
      <c r="D532">
        <v>1990</v>
      </c>
      <c r="E532" t="s">
        <v>604</v>
      </c>
      <c r="F532" t="s">
        <v>566</v>
      </c>
      <c r="G532" s="1">
        <v>762500</v>
      </c>
    </row>
    <row r="533" spans="1:7" x14ac:dyDescent="0.25">
      <c r="A533" t="s">
        <v>92</v>
      </c>
      <c r="B533" t="s">
        <v>211</v>
      </c>
      <c r="C533" t="s">
        <v>571</v>
      </c>
      <c r="D533">
        <v>1992</v>
      </c>
      <c r="E533" t="s">
        <v>577</v>
      </c>
      <c r="F533" t="s">
        <v>562</v>
      </c>
      <c r="G533" s="1">
        <v>7142857</v>
      </c>
    </row>
    <row r="534" spans="1:7" x14ac:dyDescent="0.25">
      <c r="A534" t="s">
        <v>92</v>
      </c>
      <c r="B534" t="s">
        <v>517</v>
      </c>
      <c r="C534" t="s">
        <v>560</v>
      </c>
      <c r="D534">
        <v>1993</v>
      </c>
      <c r="E534" t="s">
        <v>588</v>
      </c>
      <c r="F534" t="s">
        <v>562</v>
      </c>
      <c r="G534" s="1">
        <v>775000</v>
      </c>
    </row>
    <row r="535" spans="1:7" x14ac:dyDescent="0.25">
      <c r="A535" t="s">
        <v>92</v>
      </c>
      <c r="B535" t="s">
        <v>719</v>
      </c>
      <c r="C535" t="s">
        <v>564</v>
      </c>
      <c r="D535">
        <v>1991</v>
      </c>
      <c r="E535" t="s">
        <v>582</v>
      </c>
      <c r="F535" t="s">
        <v>566</v>
      </c>
      <c r="G535" s="1">
        <v>1750000</v>
      </c>
    </row>
    <row r="536" spans="1:7" x14ac:dyDescent="0.25">
      <c r="A536" t="s">
        <v>92</v>
      </c>
      <c r="B536" t="s">
        <v>455</v>
      </c>
      <c r="C536" t="s">
        <v>564</v>
      </c>
      <c r="D536">
        <v>1999</v>
      </c>
      <c r="E536" t="s">
        <v>588</v>
      </c>
      <c r="F536" t="s">
        <v>562</v>
      </c>
      <c r="G536" s="1">
        <v>925000</v>
      </c>
    </row>
    <row r="537" spans="1:7" x14ac:dyDescent="0.25">
      <c r="A537" t="s">
        <v>92</v>
      </c>
      <c r="B537" t="s">
        <v>606</v>
      </c>
      <c r="C537" t="s">
        <v>559</v>
      </c>
      <c r="D537">
        <v>1999</v>
      </c>
      <c r="E537" t="s">
        <v>565</v>
      </c>
      <c r="F537" t="s">
        <v>566</v>
      </c>
      <c r="G537" s="1">
        <v>1500000</v>
      </c>
    </row>
    <row r="538" spans="1:7" x14ac:dyDescent="0.25">
      <c r="A538" t="s">
        <v>92</v>
      </c>
      <c r="B538" t="s">
        <v>516</v>
      </c>
      <c r="C538" t="s">
        <v>571</v>
      </c>
      <c r="D538">
        <v>1992</v>
      </c>
      <c r="E538" t="s">
        <v>583</v>
      </c>
      <c r="F538" t="s">
        <v>562</v>
      </c>
      <c r="G538" s="1">
        <v>750000</v>
      </c>
    </row>
    <row r="539" spans="1:7" x14ac:dyDescent="0.25">
      <c r="A539" t="s">
        <v>92</v>
      </c>
      <c r="B539" t="s">
        <v>192</v>
      </c>
      <c r="C539" t="s">
        <v>560</v>
      </c>
      <c r="D539">
        <v>1994</v>
      </c>
      <c r="E539" t="s">
        <v>563</v>
      </c>
      <c r="F539" t="s">
        <v>597</v>
      </c>
      <c r="G539" s="1">
        <v>5100000</v>
      </c>
    </row>
    <row r="540" spans="1:7" x14ac:dyDescent="0.25">
      <c r="A540" t="s">
        <v>92</v>
      </c>
      <c r="B540" t="s">
        <v>853</v>
      </c>
      <c r="C540" t="s">
        <v>560</v>
      </c>
      <c r="D540">
        <v>1999</v>
      </c>
      <c r="E540" t="s">
        <v>583</v>
      </c>
      <c r="F540" t="s">
        <v>562</v>
      </c>
      <c r="G540" s="1">
        <v>883750</v>
      </c>
    </row>
    <row r="541" spans="1:7" x14ac:dyDescent="0.25">
      <c r="A541" t="s">
        <v>92</v>
      </c>
      <c r="B541" t="s">
        <v>706</v>
      </c>
      <c r="C541" t="s">
        <v>560</v>
      </c>
      <c r="D541">
        <v>1991</v>
      </c>
      <c r="E541" t="s">
        <v>565</v>
      </c>
      <c r="F541" t="s">
        <v>566</v>
      </c>
      <c r="G541" s="1">
        <v>6250000</v>
      </c>
    </row>
    <row r="542" spans="1:7" x14ac:dyDescent="0.25">
      <c r="A542" t="s">
        <v>92</v>
      </c>
      <c r="B542" t="s">
        <v>288</v>
      </c>
      <c r="C542" t="s">
        <v>571</v>
      </c>
      <c r="D542">
        <v>1994</v>
      </c>
      <c r="E542" t="s">
        <v>565</v>
      </c>
      <c r="F542" t="s">
        <v>566</v>
      </c>
      <c r="G542" s="1">
        <v>3000000</v>
      </c>
    </row>
    <row r="543" spans="1:7" x14ac:dyDescent="0.25">
      <c r="A543" t="s">
        <v>92</v>
      </c>
      <c r="B543" t="s">
        <v>811</v>
      </c>
      <c r="C543" t="s">
        <v>571</v>
      </c>
      <c r="D543">
        <v>1992</v>
      </c>
      <c r="E543" t="s">
        <v>563</v>
      </c>
      <c r="F543" t="s">
        <v>566</v>
      </c>
      <c r="G543" s="1">
        <v>7750000</v>
      </c>
    </row>
    <row r="544" spans="1:7" x14ac:dyDescent="0.25">
      <c r="A544" t="s">
        <v>92</v>
      </c>
      <c r="B544" t="s">
        <v>805</v>
      </c>
      <c r="C544" t="s">
        <v>560</v>
      </c>
      <c r="D544">
        <v>1995</v>
      </c>
      <c r="E544" t="s">
        <v>561</v>
      </c>
      <c r="F544" t="s">
        <v>562</v>
      </c>
      <c r="G544" s="1">
        <v>5000000</v>
      </c>
    </row>
    <row r="545" spans="1:7" x14ac:dyDescent="0.25">
      <c r="A545" t="s">
        <v>92</v>
      </c>
      <c r="B545" t="s">
        <v>212</v>
      </c>
      <c r="C545" t="s">
        <v>559</v>
      </c>
      <c r="D545">
        <v>1997</v>
      </c>
      <c r="E545" t="s">
        <v>565</v>
      </c>
      <c r="F545" t="s">
        <v>566</v>
      </c>
      <c r="G545" s="1">
        <v>5500000</v>
      </c>
    </row>
    <row r="546" spans="1:7" x14ac:dyDescent="0.25">
      <c r="A546" t="s">
        <v>92</v>
      </c>
      <c r="B546" t="s">
        <v>91</v>
      </c>
      <c r="C546" t="s">
        <v>560</v>
      </c>
      <c r="D546">
        <v>1996</v>
      </c>
      <c r="E546" t="s">
        <v>585</v>
      </c>
      <c r="F546" t="s">
        <v>566</v>
      </c>
      <c r="G546" s="1">
        <v>4675000</v>
      </c>
    </row>
    <row r="547" spans="1:7" x14ac:dyDescent="0.25">
      <c r="A547" t="s">
        <v>92</v>
      </c>
      <c r="B547" t="s">
        <v>937</v>
      </c>
      <c r="C547" t="s">
        <v>558</v>
      </c>
      <c r="D547">
        <v>1989</v>
      </c>
      <c r="E547" t="s">
        <v>617</v>
      </c>
      <c r="F547" t="s">
        <v>562</v>
      </c>
      <c r="G547" s="22">
        <v>750000</v>
      </c>
    </row>
    <row r="548" spans="1:7" x14ac:dyDescent="0.25">
      <c r="A548" t="s">
        <v>92</v>
      </c>
      <c r="B548" t="s">
        <v>748</v>
      </c>
      <c r="C548" t="s">
        <v>571</v>
      </c>
      <c r="D548">
        <v>1996</v>
      </c>
      <c r="E548" t="s">
        <v>717</v>
      </c>
      <c r="F548" t="s">
        <v>566</v>
      </c>
      <c r="G548" s="1">
        <v>925000</v>
      </c>
    </row>
    <row r="549" spans="1:7" x14ac:dyDescent="0.25">
      <c r="A549" t="s">
        <v>59</v>
      </c>
      <c r="B549" t="s">
        <v>177</v>
      </c>
      <c r="C549" t="s">
        <v>560</v>
      </c>
      <c r="D549">
        <v>1991</v>
      </c>
      <c r="E549" t="s">
        <v>595</v>
      </c>
      <c r="F549" t="s">
        <v>562</v>
      </c>
      <c r="G549" s="1">
        <v>4100000</v>
      </c>
    </row>
    <row r="550" spans="1:7" x14ac:dyDescent="0.25">
      <c r="A550" t="s">
        <v>59</v>
      </c>
      <c r="B550" t="s">
        <v>273</v>
      </c>
      <c r="C550" t="s">
        <v>564</v>
      </c>
      <c r="D550">
        <v>1994</v>
      </c>
      <c r="E550" t="s">
        <v>565</v>
      </c>
      <c r="F550" t="s">
        <v>566</v>
      </c>
      <c r="G550" s="1">
        <v>2750000</v>
      </c>
    </row>
    <row r="551" spans="1:7" x14ac:dyDescent="0.25">
      <c r="A551" t="s">
        <v>59</v>
      </c>
      <c r="B551" t="s">
        <v>58</v>
      </c>
      <c r="C551" t="s">
        <v>559</v>
      </c>
      <c r="D551">
        <v>1992</v>
      </c>
      <c r="E551" t="s">
        <v>583</v>
      </c>
      <c r="F551" t="s">
        <v>562</v>
      </c>
      <c r="G551" s="1">
        <v>5125000</v>
      </c>
    </row>
    <row r="552" spans="1:7" x14ac:dyDescent="0.25">
      <c r="A552" t="s">
        <v>59</v>
      </c>
      <c r="B552" t="s">
        <v>343</v>
      </c>
      <c r="C552" t="s">
        <v>558</v>
      </c>
      <c r="D552">
        <v>1991</v>
      </c>
      <c r="E552" t="s">
        <v>680</v>
      </c>
      <c r="F552" t="s">
        <v>562</v>
      </c>
      <c r="G552" s="1">
        <v>1800000</v>
      </c>
    </row>
    <row r="553" spans="1:7" x14ac:dyDescent="0.25">
      <c r="A553" t="s">
        <v>59</v>
      </c>
      <c r="B553" t="s">
        <v>485</v>
      </c>
      <c r="C553" t="s">
        <v>560</v>
      </c>
      <c r="D553">
        <v>1990</v>
      </c>
      <c r="E553" t="s">
        <v>567</v>
      </c>
      <c r="F553" t="s">
        <v>562</v>
      </c>
      <c r="G553" s="1">
        <v>800000</v>
      </c>
    </row>
    <row r="554" spans="1:7" x14ac:dyDescent="0.25">
      <c r="A554" t="s">
        <v>59</v>
      </c>
      <c r="B554" t="s">
        <v>725</v>
      </c>
      <c r="C554" t="s">
        <v>564</v>
      </c>
      <c r="D554">
        <v>1995</v>
      </c>
      <c r="E554" t="s">
        <v>599</v>
      </c>
      <c r="F554" t="s">
        <v>566</v>
      </c>
      <c r="G554" s="1">
        <v>1000000</v>
      </c>
    </row>
    <row r="555" spans="1:7" x14ac:dyDescent="0.25">
      <c r="A555" t="s">
        <v>59</v>
      </c>
      <c r="B555" t="s">
        <v>820</v>
      </c>
      <c r="C555" t="s">
        <v>571</v>
      </c>
      <c r="D555">
        <v>1994</v>
      </c>
      <c r="E555" t="s">
        <v>565</v>
      </c>
      <c r="F555" t="s">
        <v>566</v>
      </c>
      <c r="G555" s="1">
        <v>750000</v>
      </c>
    </row>
    <row r="556" spans="1:7" x14ac:dyDescent="0.25">
      <c r="A556" t="s">
        <v>59</v>
      </c>
      <c r="B556" t="s">
        <v>549</v>
      </c>
      <c r="C556" t="s">
        <v>564</v>
      </c>
      <c r="D556">
        <v>1998</v>
      </c>
      <c r="E556" t="s">
        <v>561</v>
      </c>
      <c r="F556" t="s">
        <v>562</v>
      </c>
      <c r="G556" s="1">
        <v>750000</v>
      </c>
    </row>
    <row r="557" spans="1:7" x14ac:dyDescent="0.25">
      <c r="A557" t="s">
        <v>59</v>
      </c>
      <c r="B557" t="s">
        <v>872</v>
      </c>
      <c r="C557" t="s">
        <v>558</v>
      </c>
      <c r="D557">
        <v>1989</v>
      </c>
      <c r="E557" t="s">
        <v>633</v>
      </c>
      <c r="F557" t="s">
        <v>566</v>
      </c>
      <c r="G557" s="1">
        <v>775000</v>
      </c>
    </row>
    <row r="558" spans="1:7" x14ac:dyDescent="0.25">
      <c r="A558" t="s">
        <v>59</v>
      </c>
      <c r="B558" t="s">
        <v>747</v>
      </c>
      <c r="C558" t="s">
        <v>571</v>
      </c>
      <c r="D558">
        <v>1986</v>
      </c>
      <c r="E558" t="s">
        <v>563</v>
      </c>
      <c r="F558" t="s">
        <v>569</v>
      </c>
      <c r="G558" s="1">
        <v>6100000</v>
      </c>
    </row>
    <row r="559" spans="1:7" x14ac:dyDescent="0.25">
      <c r="A559" t="s">
        <v>59</v>
      </c>
      <c r="B559" t="s">
        <v>128</v>
      </c>
      <c r="C559" t="s">
        <v>564</v>
      </c>
      <c r="D559">
        <v>1994</v>
      </c>
      <c r="E559" t="s">
        <v>639</v>
      </c>
      <c r="F559" t="s">
        <v>562</v>
      </c>
      <c r="G559" s="1">
        <v>6000000</v>
      </c>
    </row>
    <row r="560" spans="1:7" x14ac:dyDescent="0.25">
      <c r="A560" t="s">
        <v>59</v>
      </c>
      <c r="B560" t="s">
        <v>618</v>
      </c>
      <c r="C560" t="s">
        <v>560</v>
      </c>
      <c r="D560">
        <v>1990</v>
      </c>
      <c r="E560" t="s">
        <v>563</v>
      </c>
      <c r="F560" t="s">
        <v>570</v>
      </c>
      <c r="G560" s="1">
        <v>2750000</v>
      </c>
    </row>
    <row r="561" spans="1:7" x14ac:dyDescent="0.25">
      <c r="A561" t="s">
        <v>59</v>
      </c>
      <c r="B561" t="s">
        <v>108</v>
      </c>
      <c r="C561" t="s">
        <v>564</v>
      </c>
      <c r="D561">
        <v>1992</v>
      </c>
      <c r="E561" t="s">
        <v>567</v>
      </c>
      <c r="F561" t="s">
        <v>562</v>
      </c>
      <c r="G561" s="1">
        <v>5500000</v>
      </c>
    </row>
    <row r="562" spans="1:7" x14ac:dyDescent="0.25">
      <c r="A562" t="s">
        <v>59</v>
      </c>
      <c r="B562" t="s">
        <v>240</v>
      </c>
      <c r="C562" t="s">
        <v>571</v>
      </c>
      <c r="D562">
        <v>1985</v>
      </c>
      <c r="E562" t="s">
        <v>565</v>
      </c>
      <c r="F562" t="s">
        <v>566</v>
      </c>
      <c r="G562" s="1">
        <v>3125000</v>
      </c>
    </row>
    <row r="563" spans="1:7" x14ac:dyDescent="0.25">
      <c r="A563" t="s">
        <v>59</v>
      </c>
      <c r="B563" t="s">
        <v>229</v>
      </c>
      <c r="C563" t="s">
        <v>560</v>
      </c>
      <c r="D563">
        <v>1997</v>
      </c>
      <c r="E563" t="s">
        <v>577</v>
      </c>
      <c r="F563" t="s">
        <v>562</v>
      </c>
      <c r="G563" s="1">
        <v>4400000</v>
      </c>
    </row>
    <row r="564" spans="1:7" x14ac:dyDescent="0.25">
      <c r="A564" t="s">
        <v>59</v>
      </c>
      <c r="B564" t="s">
        <v>855</v>
      </c>
      <c r="C564" t="s">
        <v>559</v>
      </c>
      <c r="D564">
        <v>1992</v>
      </c>
      <c r="E564" t="s">
        <v>633</v>
      </c>
      <c r="F564" t="s">
        <v>566</v>
      </c>
      <c r="G564" s="1">
        <v>900000</v>
      </c>
    </row>
    <row r="565" spans="1:7" x14ac:dyDescent="0.25">
      <c r="A565" t="s">
        <v>59</v>
      </c>
      <c r="B565" t="s">
        <v>784</v>
      </c>
      <c r="C565" t="s">
        <v>559</v>
      </c>
      <c r="D565">
        <v>1996</v>
      </c>
      <c r="E565" t="s">
        <v>563</v>
      </c>
      <c r="F565" t="s">
        <v>597</v>
      </c>
      <c r="G565" s="1">
        <v>3200000</v>
      </c>
    </row>
    <row r="566" spans="1:7" x14ac:dyDescent="0.25">
      <c r="A566" t="s">
        <v>59</v>
      </c>
      <c r="B566" t="s">
        <v>202</v>
      </c>
      <c r="C566" t="s">
        <v>560</v>
      </c>
      <c r="D566">
        <v>1987</v>
      </c>
      <c r="E566" t="s">
        <v>582</v>
      </c>
      <c r="F566" t="s">
        <v>566</v>
      </c>
      <c r="G566" s="1">
        <v>6100000</v>
      </c>
    </row>
    <row r="567" spans="1:7" x14ac:dyDescent="0.25">
      <c r="A567" t="s">
        <v>59</v>
      </c>
      <c r="B567" t="s">
        <v>178</v>
      </c>
      <c r="C567" t="s">
        <v>560</v>
      </c>
      <c r="D567">
        <v>1996</v>
      </c>
      <c r="E567" t="s">
        <v>563</v>
      </c>
      <c r="F567" t="s">
        <v>572</v>
      </c>
      <c r="G567" s="1">
        <v>4025175</v>
      </c>
    </row>
    <row r="568" spans="1:7" x14ac:dyDescent="0.25">
      <c r="A568" t="s">
        <v>59</v>
      </c>
      <c r="B568" t="s">
        <v>550</v>
      </c>
      <c r="C568" t="s">
        <v>560</v>
      </c>
      <c r="D568">
        <v>1995</v>
      </c>
      <c r="E568" t="s">
        <v>565</v>
      </c>
      <c r="F568" t="s">
        <v>566</v>
      </c>
      <c r="G568" s="1">
        <v>775000</v>
      </c>
    </row>
    <row r="569" spans="1:7" x14ac:dyDescent="0.25">
      <c r="A569" t="s">
        <v>59</v>
      </c>
      <c r="B569" t="s">
        <v>741</v>
      </c>
      <c r="C569" t="s">
        <v>560</v>
      </c>
      <c r="D569">
        <v>1994</v>
      </c>
      <c r="E569" t="s">
        <v>582</v>
      </c>
      <c r="F569" t="s">
        <v>566</v>
      </c>
      <c r="G569" s="1">
        <v>4875000</v>
      </c>
    </row>
    <row r="570" spans="1:7" x14ac:dyDescent="0.25">
      <c r="A570" t="s">
        <v>59</v>
      </c>
      <c r="B570" t="s">
        <v>548</v>
      </c>
      <c r="C570" t="s">
        <v>564</v>
      </c>
      <c r="D570">
        <v>1996</v>
      </c>
      <c r="E570" t="s">
        <v>563</v>
      </c>
      <c r="F570" t="s">
        <v>570</v>
      </c>
      <c r="G570" s="1">
        <v>750000</v>
      </c>
    </row>
    <row r="571" spans="1:7" x14ac:dyDescent="0.25">
      <c r="A571" t="s">
        <v>59</v>
      </c>
      <c r="B571" t="s">
        <v>627</v>
      </c>
      <c r="C571" t="s">
        <v>559</v>
      </c>
      <c r="D571">
        <v>1993</v>
      </c>
      <c r="E571" t="s">
        <v>563</v>
      </c>
      <c r="F571" t="s">
        <v>572</v>
      </c>
      <c r="G571" s="1">
        <v>5000000</v>
      </c>
    </row>
    <row r="572" spans="1:7" x14ac:dyDescent="0.25">
      <c r="A572" t="s">
        <v>59</v>
      </c>
      <c r="B572" t="s">
        <v>259</v>
      </c>
      <c r="C572" t="s">
        <v>571</v>
      </c>
      <c r="D572">
        <v>1987</v>
      </c>
      <c r="E572" t="s">
        <v>651</v>
      </c>
      <c r="F572" t="s">
        <v>566</v>
      </c>
      <c r="G572" s="1">
        <v>8700000</v>
      </c>
    </row>
    <row r="573" spans="1:7" x14ac:dyDescent="0.25">
      <c r="A573" t="s">
        <v>59</v>
      </c>
      <c r="B573" t="s">
        <v>303</v>
      </c>
      <c r="C573" t="s">
        <v>571</v>
      </c>
      <c r="D573">
        <v>1994</v>
      </c>
      <c r="E573" t="s">
        <v>563</v>
      </c>
      <c r="F573" t="s">
        <v>620</v>
      </c>
      <c r="G573" s="1">
        <v>2200000</v>
      </c>
    </row>
    <row r="574" spans="1:7" x14ac:dyDescent="0.25">
      <c r="A574" t="s">
        <v>59</v>
      </c>
      <c r="B574" t="s">
        <v>156</v>
      </c>
      <c r="C574" t="s">
        <v>558</v>
      </c>
      <c r="D574">
        <v>1995</v>
      </c>
      <c r="E574" t="s">
        <v>599</v>
      </c>
      <c r="F574" t="s">
        <v>566</v>
      </c>
      <c r="G574" s="1">
        <v>3500000</v>
      </c>
    </row>
    <row r="575" spans="1:7" x14ac:dyDescent="0.25">
      <c r="A575" t="s">
        <v>56</v>
      </c>
      <c r="B575" t="s">
        <v>218</v>
      </c>
      <c r="C575" t="s">
        <v>560</v>
      </c>
      <c r="D575">
        <v>1992</v>
      </c>
      <c r="E575" t="s">
        <v>563</v>
      </c>
      <c r="F575" t="s">
        <v>572</v>
      </c>
      <c r="G575" s="1">
        <v>4000000</v>
      </c>
    </row>
    <row r="576" spans="1:7" x14ac:dyDescent="0.25">
      <c r="A576" t="s">
        <v>56</v>
      </c>
      <c r="B576" t="s">
        <v>590</v>
      </c>
      <c r="C576" t="s">
        <v>571</v>
      </c>
      <c r="D576">
        <v>1994</v>
      </c>
      <c r="E576" t="s">
        <v>563</v>
      </c>
      <c r="F576" t="s">
        <v>572</v>
      </c>
      <c r="G576" s="1">
        <v>4500000</v>
      </c>
    </row>
    <row r="577" spans="1:7" x14ac:dyDescent="0.25">
      <c r="A577" t="s">
        <v>56</v>
      </c>
      <c r="B577" t="s">
        <v>822</v>
      </c>
      <c r="C577" t="s">
        <v>564</v>
      </c>
      <c r="D577">
        <v>1995</v>
      </c>
      <c r="E577" t="s">
        <v>563</v>
      </c>
      <c r="F577" t="s">
        <v>572</v>
      </c>
      <c r="G577" s="1">
        <v>5500000</v>
      </c>
    </row>
    <row r="578" spans="1:7" x14ac:dyDescent="0.25">
      <c r="A578" t="s">
        <v>56</v>
      </c>
      <c r="B578" t="s">
        <v>634</v>
      </c>
      <c r="C578" t="s">
        <v>571</v>
      </c>
      <c r="D578">
        <v>1994</v>
      </c>
      <c r="E578" t="s">
        <v>573</v>
      </c>
      <c r="F578" t="s">
        <v>562</v>
      </c>
      <c r="G578" s="1">
        <v>762500</v>
      </c>
    </row>
    <row r="579" spans="1:7" x14ac:dyDescent="0.25">
      <c r="A579" t="s">
        <v>56</v>
      </c>
      <c r="B579" t="s">
        <v>637</v>
      </c>
      <c r="C579" t="s">
        <v>559</v>
      </c>
      <c r="D579">
        <v>1996</v>
      </c>
      <c r="E579" t="s">
        <v>588</v>
      </c>
      <c r="F579" t="s">
        <v>562</v>
      </c>
      <c r="G579" s="1">
        <v>750000</v>
      </c>
    </row>
    <row r="580" spans="1:7" x14ac:dyDescent="0.25">
      <c r="A580" t="s">
        <v>56</v>
      </c>
      <c r="B580" t="s">
        <v>616</v>
      </c>
      <c r="C580" t="s">
        <v>564</v>
      </c>
      <c r="D580">
        <v>1991</v>
      </c>
      <c r="E580" t="s">
        <v>565</v>
      </c>
      <c r="F580" t="s">
        <v>566</v>
      </c>
      <c r="G580" s="1">
        <v>3500000</v>
      </c>
    </row>
    <row r="581" spans="1:7" x14ac:dyDescent="0.25">
      <c r="A581" t="s">
        <v>56</v>
      </c>
      <c r="B581" t="s">
        <v>930</v>
      </c>
      <c r="C581" t="s">
        <v>560</v>
      </c>
      <c r="D581">
        <v>1995</v>
      </c>
      <c r="E581" t="s">
        <v>596</v>
      </c>
      <c r="F581" t="s">
        <v>562</v>
      </c>
      <c r="G581" s="22">
        <v>750000</v>
      </c>
    </row>
    <row r="582" spans="1:7" x14ac:dyDescent="0.25">
      <c r="A582" t="s">
        <v>56</v>
      </c>
      <c r="B582" t="s">
        <v>911</v>
      </c>
      <c r="C582" t="s">
        <v>571</v>
      </c>
      <c r="D582">
        <v>1996</v>
      </c>
      <c r="E582" t="s">
        <v>604</v>
      </c>
      <c r="F582" t="s">
        <v>566</v>
      </c>
      <c r="G582" s="22">
        <v>762500</v>
      </c>
    </row>
    <row r="583" spans="1:7" x14ac:dyDescent="0.25">
      <c r="A583" t="s">
        <v>56</v>
      </c>
      <c r="B583" t="s">
        <v>219</v>
      </c>
      <c r="C583" t="s">
        <v>560</v>
      </c>
      <c r="D583">
        <v>1994</v>
      </c>
      <c r="E583" t="s">
        <v>604</v>
      </c>
      <c r="F583" t="s">
        <v>566</v>
      </c>
      <c r="G583" s="1">
        <v>2750000</v>
      </c>
    </row>
    <row r="584" spans="1:7" x14ac:dyDescent="0.25">
      <c r="A584" t="s">
        <v>56</v>
      </c>
      <c r="B584" t="s">
        <v>220</v>
      </c>
      <c r="C584" t="s">
        <v>558</v>
      </c>
      <c r="D584">
        <v>1994</v>
      </c>
      <c r="E584" t="s">
        <v>585</v>
      </c>
      <c r="F584" t="s">
        <v>566</v>
      </c>
      <c r="G584" s="1">
        <v>3500000</v>
      </c>
    </row>
    <row r="585" spans="1:7" x14ac:dyDescent="0.25">
      <c r="A585" t="s">
        <v>56</v>
      </c>
      <c r="B585" t="s">
        <v>61</v>
      </c>
      <c r="C585" t="s">
        <v>571</v>
      </c>
      <c r="D585">
        <v>1992</v>
      </c>
      <c r="E585" t="s">
        <v>633</v>
      </c>
      <c r="F585" t="s">
        <v>566</v>
      </c>
      <c r="G585" s="1">
        <v>5500000</v>
      </c>
    </row>
    <row r="586" spans="1:7" x14ac:dyDescent="0.25">
      <c r="A586" t="s">
        <v>56</v>
      </c>
      <c r="B586" t="s">
        <v>164</v>
      </c>
      <c r="C586" t="s">
        <v>560</v>
      </c>
      <c r="D586">
        <v>1992</v>
      </c>
      <c r="E586" t="s">
        <v>565</v>
      </c>
      <c r="F586" t="s">
        <v>566</v>
      </c>
      <c r="G586" s="1">
        <v>4600000</v>
      </c>
    </row>
    <row r="587" spans="1:7" x14ac:dyDescent="0.25">
      <c r="A587" t="s">
        <v>56</v>
      </c>
      <c r="B587" t="s">
        <v>119</v>
      </c>
      <c r="C587" t="s">
        <v>564</v>
      </c>
      <c r="D587">
        <v>1996</v>
      </c>
      <c r="E587" t="s">
        <v>565</v>
      </c>
      <c r="F587" t="s">
        <v>566</v>
      </c>
      <c r="G587" s="1">
        <v>5000000</v>
      </c>
    </row>
    <row r="588" spans="1:7" x14ac:dyDescent="0.25">
      <c r="A588" t="s">
        <v>56</v>
      </c>
      <c r="B588" t="s">
        <v>695</v>
      </c>
      <c r="C588" t="s">
        <v>559</v>
      </c>
      <c r="D588">
        <v>1994</v>
      </c>
      <c r="E588" t="s">
        <v>563</v>
      </c>
      <c r="F588" t="s">
        <v>572</v>
      </c>
      <c r="G588" s="1">
        <v>750000</v>
      </c>
    </row>
    <row r="589" spans="1:7" x14ac:dyDescent="0.25">
      <c r="A589" t="s">
        <v>56</v>
      </c>
      <c r="B589" t="s">
        <v>726</v>
      </c>
      <c r="C589" t="s">
        <v>571</v>
      </c>
      <c r="D589">
        <v>1995</v>
      </c>
      <c r="E589" t="s">
        <v>596</v>
      </c>
      <c r="F589" t="s">
        <v>562</v>
      </c>
      <c r="G589" s="1">
        <v>750000</v>
      </c>
    </row>
    <row r="590" spans="1:7" x14ac:dyDescent="0.25">
      <c r="A590" t="s">
        <v>56</v>
      </c>
      <c r="B590" t="s">
        <v>204</v>
      </c>
      <c r="C590" t="s">
        <v>559</v>
      </c>
      <c r="D590">
        <v>1992</v>
      </c>
      <c r="E590" t="s">
        <v>563</v>
      </c>
      <c r="F590" t="s">
        <v>597</v>
      </c>
      <c r="G590" s="1">
        <v>3900000</v>
      </c>
    </row>
    <row r="591" spans="1:7" x14ac:dyDescent="0.25">
      <c r="A591" t="s">
        <v>56</v>
      </c>
      <c r="B591" t="s">
        <v>135</v>
      </c>
      <c r="C591" t="s">
        <v>559</v>
      </c>
      <c r="D591">
        <v>1990</v>
      </c>
      <c r="E591" t="s">
        <v>633</v>
      </c>
      <c r="F591" t="s">
        <v>566</v>
      </c>
      <c r="G591" s="1">
        <v>5500000</v>
      </c>
    </row>
    <row r="592" spans="1:7" x14ac:dyDescent="0.25">
      <c r="A592" t="s">
        <v>56</v>
      </c>
      <c r="B592" t="s">
        <v>692</v>
      </c>
      <c r="C592" t="s">
        <v>560</v>
      </c>
      <c r="D592">
        <v>1990</v>
      </c>
      <c r="E592" t="s">
        <v>599</v>
      </c>
      <c r="F592" t="s">
        <v>566</v>
      </c>
      <c r="G592" s="1">
        <v>3000000</v>
      </c>
    </row>
    <row r="593" spans="1:7" x14ac:dyDescent="0.25">
      <c r="A593" t="s">
        <v>56</v>
      </c>
      <c r="B593" t="s">
        <v>775</v>
      </c>
      <c r="C593" t="s">
        <v>571</v>
      </c>
      <c r="D593">
        <v>1995</v>
      </c>
      <c r="E593" t="s">
        <v>588</v>
      </c>
      <c r="F593" t="s">
        <v>562</v>
      </c>
      <c r="G593" s="1">
        <v>825000</v>
      </c>
    </row>
    <row r="594" spans="1:7" x14ac:dyDescent="0.25">
      <c r="A594" t="s">
        <v>56</v>
      </c>
      <c r="B594" t="s">
        <v>755</v>
      </c>
      <c r="C594" t="s">
        <v>559</v>
      </c>
      <c r="D594">
        <v>1998</v>
      </c>
      <c r="E594" t="s">
        <v>633</v>
      </c>
      <c r="F594" t="s">
        <v>566</v>
      </c>
      <c r="G594" s="1">
        <v>850000</v>
      </c>
    </row>
    <row r="595" spans="1:7" x14ac:dyDescent="0.25">
      <c r="A595" t="s">
        <v>56</v>
      </c>
      <c r="B595" t="s">
        <v>865</v>
      </c>
      <c r="C595" t="s">
        <v>558</v>
      </c>
      <c r="D595">
        <v>1990</v>
      </c>
      <c r="E595" t="s">
        <v>599</v>
      </c>
      <c r="F595" t="s">
        <v>566</v>
      </c>
      <c r="G595" s="1">
        <v>2000000</v>
      </c>
    </row>
    <row r="596" spans="1:7" x14ac:dyDescent="0.25">
      <c r="A596" t="s">
        <v>56</v>
      </c>
      <c r="B596" t="s">
        <v>442</v>
      </c>
      <c r="C596" t="s">
        <v>571</v>
      </c>
      <c r="D596">
        <v>2002</v>
      </c>
      <c r="E596" t="s">
        <v>577</v>
      </c>
      <c r="F596" t="s">
        <v>562</v>
      </c>
      <c r="G596" s="1">
        <v>897500</v>
      </c>
    </row>
    <row r="597" spans="1:7" x14ac:dyDescent="0.25">
      <c r="A597" t="s">
        <v>56</v>
      </c>
      <c r="B597" t="s">
        <v>845</v>
      </c>
      <c r="C597" t="s">
        <v>571</v>
      </c>
      <c r="D597">
        <v>2002</v>
      </c>
      <c r="E597" t="s">
        <v>577</v>
      </c>
      <c r="F597" t="s">
        <v>562</v>
      </c>
      <c r="G597" s="1">
        <v>897500</v>
      </c>
    </row>
    <row r="598" spans="1:7" x14ac:dyDescent="0.25">
      <c r="A598" t="s">
        <v>56</v>
      </c>
      <c r="B598" t="s">
        <v>782</v>
      </c>
      <c r="C598" t="s">
        <v>560</v>
      </c>
      <c r="D598">
        <v>1990</v>
      </c>
      <c r="E598" t="s">
        <v>563</v>
      </c>
      <c r="F598" t="s">
        <v>570</v>
      </c>
      <c r="G598" s="1">
        <v>750000</v>
      </c>
    </row>
    <row r="599" spans="1:7" x14ac:dyDescent="0.25">
      <c r="A599" t="s">
        <v>56</v>
      </c>
      <c r="B599" t="s">
        <v>737</v>
      </c>
      <c r="C599" t="s">
        <v>571</v>
      </c>
      <c r="D599">
        <v>1998</v>
      </c>
      <c r="E599" t="s">
        <v>585</v>
      </c>
      <c r="F599" t="s">
        <v>566</v>
      </c>
      <c r="G599" s="1">
        <v>1400000</v>
      </c>
    </row>
    <row r="600" spans="1:7" x14ac:dyDescent="0.25">
      <c r="A600" t="s">
        <v>56</v>
      </c>
      <c r="B600" t="s">
        <v>55</v>
      </c>
      <c r="C600" t="s">
        <v>558</v>
      </c>
      <c r="D600">
        <v>1991</v>
      </c>
      <c r="E600" t="s">
        <v>563</v>
      </c>
      <c r="F600" t="s">
        <v>626</v>
      </c>
      <c r="G600" s="1">
        <v>5900000</v>
      </c>
    </row>
    <row r="601" spans="1:7" x14ac:dyDescent="0.25">
      <c r="A601" t="s">
        <v>56</v>
      </c>
      <c r="B601" t="s">
        <v>715</v>
      </c>
      <c r="C601" t="s">
        <v>571</v>
      </c>
      <c r="D601">
        <v>1996</v>
      </c>
      <c r="E601" t="s">
        <v>577</v>
      </c>
      <c r="F601" t="s">
        <v>562</v>
      </c>
      <c r="G601" s="1">
        <v>1200000</v>
      </c>
    </row>
    <row r="602" spans="1:7" x14ac:dyDescent="0.25">
      <c r="A602" t="s">
        <v>56</v>
      </c>
      <c r="B602" t="s">
        <v>187</v>
      </c>
      <c r="C602" t="s">
        <v>560</v>
      </c>
      <c r="D602">
        <v>1996</v>
      </c>
      <c r="E602" t="s">
        <v>565</v>
      </c>
      <c r="F602" t="s">
        <v>566</v>
      </c>
      <c r="G602" s="1">
        <v>4000000</v>
      </c>
    </row>
    <row r="603" spans="1:7" x14ac:dyDescent="0.25">
      <c r="A603" t="s">
        <v>56</v>
      </c>
      <c r="B603" t="s">
        <v>832</v>
      </c>
      <c r="C603" t="s">
        <v>560</v>
      </c>
      <c r="D603">
        <v>1996</v>
      </c>
      <c r="E603" t="s">
        <v>588</v>
      </c>
      <c r="F603" t="s">
        <v>562</v>
      </c>
      <c r="G603" s="1">
        <v>900000</v>
      </c>
    </row>
    <row r="604" spans="1:7" x14ac:dyDescent="0.25">
      <c r="A604" t="s">
        <v>56</v>
      </c>
      <c r="B604" t="s">
        <v>418</v>
      </c>
      <c r="C604" t="s">
        <v>560</v>
      </c>
      <c r="D604">
        <v>1996</v>
      </c>
      <c r="E604" t="s">
        <v>588</v>
      </c>
      <c r="F604" t="s">
        <v>562</v>
      </c>
      <c r="G604" s="1">
        <v>900000</v>
      </c>
    </row>
    <row r="605" spans="1:7" x14ac:dyDescent="0.25">
      <c r="A605" t="s">
        <v>56</v>
      </c>
      <c r="B605" t="s">
        <v>176</v>
      </c>
      <c r="C605" t="s">
        <v>571</v>
      </c>
      <c r="D605">
        <v>1991</v>
      </c>
      <c r="E605" t="s">
        <v>582</v>
      </c>
      <c r="F605" t="s">
        <v>566</v>
      </c>
      <c r="G605" s="1">
        <v>5166666</v>
      </c>
    </row>
    <row r="606" spans="1:7" x14ac:dyDescent="0.25">
      <c r="A606" t="s">
        <v>13</v>
      </c>
      <c r="B606" t="s">
        <v>921</v>
      </c>
      <c r="C606" t="s">
        <v>558</v>
      </c>
      <c r="D606">
        <v>1989</v>
      </c>
      <c r="E606" t="s">
        <v>604</v>
      </c>
      <c r="F606" t="s">
        <v>566</v>
      </c>
      <c r="G606" s="22">
        <v>775000</v>
      </c>
    </row>
    <row r="607" spans="1:7" x14ac:dyDescent="0.25">
      <c r="A607" t="s">
        <v>13</v>
      </c>
      <c r="B607" t="s">
        <v>276</v>
      </c>
      <c r="C607" t="s">
        <v>558</v>
      </c>
      <c r="D607">
        <v>1996</v>
      </c>
      <c r="E607" t="s">
        <v>599</v>
      </c>
      <c r="F607" t="s">
        <v>566</v>
      </c>
      <c r="G607" s="1">
        <v>2175000</v>
      </c>
    </row>
    <row r="608" spans="1:7" x14ac:dyDescent="0.25">
      <c r="A608" t="s">
        <v>13</v>
      </c>
      <c r="B608" t="s">
        <v>357</v>
      </c>
      <c r="C608" t="s">
        <v>564</v>
      </c>
      <c r="D608">
        <v>1994</v>
      </c>
      <c r="E608" t="s">
        <v>563</v>
      </c>
      <c r="F608" t="s">
        <v>569</v>
      </c>
      <c r="G608" s="1">
        <v>2500000</v>
      </c>
    </row>
    <row r="609" spans="1:7" x14ac:dyDescent="0.25">
      <c r="A609" t="s">
        <v>13</v>
      </c>
      <c r="B609" t="s">
        <v>826</v>
      </c>
      <c r="C609" t="s">
        <v>564</v>
      </c>
      <c r="D609">
        <v>1991</v>
      </c>
      <c r="E609" t="s">
        <v>565</v>
      </c>
      <c r="F609" t="s">
        <v>566</v>
      </c>
      <c r="G609" s="1">
        <v>775000</v>
      </c>
    </row>
    <row r="610" spans="1:7" x14ac:dyDescent="0.25">
      <c r="A610" t="s">
        <v>13</v>
      </c>
      <c r="B610" t="s">
        <v>254</v>
      </c>
      <c r="C610" t="s">
        <v>560</v>
      </c>
      <c r="D610">
        <v>1985</v>
      </c>
      <c r="E610" t="s">
        <v>565</v>
      </c>
      <c r="F610" t="s">
        <v>566</v>
      </c>
      <c r="G610" s="1">
        <v>8000000</v>
      </c>
    </row>
    <row r="611" spans="1:7" x14ac:dyDescent="0.25">
      <c r="A611" t="s">
        <v>13</v>
      </c>
      <c r="B611" t="s">
        <v>920</v>
      </c>
      <c r="C611" t="s">
        <v>564</v>
      </c>
      <c r="D611">
        <v>1994</v>
      </c>
      <c r="E611" t="s">
        <v>588</v>
      </c>
      <c r="F611" t="s">
        <v>562</v>
      </c>
      <c r="G611" s="22">
        <v>775000</v>
      </c>
    </row>
    <row r="612" spans="1:7" x14ac:dyDescent="0.25">
      <c r="A612" t="s">
        <v>13</v>
      </c>
      <c r="B612" t="s">
        <v>326</v>
      </c>
      <c r="C612" t="s">
        <v>560</v>
      </c>
      <c r="D612">
        <v>1990</v>
      </c>
      <c r="E612" t="s">
        <v>563</v>
      </c>
      <c r="F612" t="s">
        <v>572</v>
      </c>
      <c r="G612" s="1">
        <v>11500000</v>
      </c>
    </row>
    <row r="613" spans="1:7" x14ac:dyDescent="0.25">
      <c r="A613" t="s">
        <v>13</v>
      </c>
      <c r="B613" t="s">
        <v>272</v>
      </c>
      <c r="C613" t="s">
        <v>558</v>
      </c>
      <c r="D613">
        <v>1988</v>
      </c>
      <c r="E613" t="s">
        <v>585</v>
      </c>
      <c r="F613" t="s">
        <v>566</v>
      </c>
      <c r="G613" s="1">
        <v>2250000</v>
      </c>
    </row>
    <row r="614" spans="1:7" x14ac:dyDescent="0.25">
      <c r="A614" t="s">
        <v>13</v>
      </c>
      <c r="B614" t="s">
        <v>529</v>
      </c>
      <c r="C614" t="s">
        <v>571</v>
      </c>
      <c r="D614">
        <v>1998</v>
      </c>
      <c r="E614" t="s">
        <v>591</v>
      </c>
      <c r="F614" t="s">
        <v>562</v>
      </c>
      <c r="G614" s="1">
        <v>842500</v>
      </c>
    </row>
    <row r="615" spans="1:7" x14ac:dyDescent="0.25">
      <c r="A615" t="s">
        <v>13</v>
      </c>
      <c r="B615" t="s">
        <v>533</v>
      </c>
      <c r="C615" t="s">
        <v>560</v>
      </c>
      <c r="D615">
        <v>1992</v>
      </c>
      <c r="E615" t="s">
        <v>632</v>
      </c>
      <c r="F615" t="s">
        <v>562</v>
      </c>
      <c r="G615" s="1">
        <v>762500</v>
      </c>
    </row>
    <row r="616" spans="1:7" x14ac:dyDescent="0.25">
      <c r="A616" t="s">
        <v>13</v>
      </c>
      <c r="B616" t="s">
        <v>531</v>
      </c>
      <c r="C616" t="s">
        <v>564</v>
      </c>
      <c r="D616">
        <v>1997</v>
      </c>
      <c r="E616" t="s">
        <v>582</v>
      </c>
      <c r="F616" t="s">
        <v>566</v>
      </c>
      <c r="G616" s="1">
        <v>750000</v>
      </c>
    </row>
    <row r="617" spans="1:7" x14ac:dyDescent="0.25">
      <c r="A617" t="s">
        <v>13</v>
      </c>
      <c r="B617" t="s">
        <v>868</v>
      </c>
      <c r="C617" t="s">
        <v>558</v>
      </c>
      <c r="D617">
        <v>1996</v>
      </c>
      <c r="E617" t="s">
        <v>563</v>
      </c>
      <c r="F617" t="s">
        <v>597</v>
      </c>
      <c r="G617" s="1">
        <v>2750000</v>
      </c>
    </row>
    <row r="618" spans="1:7" x14ac:dyDescent="0.25">
      <c r="A618" t="s">
        <v>13</v>
      </c>
      <c r="B618" t="s">
        <v>770</v>
      </c>
      <c r="C618" t="s">
        <v>559</v>
      </c>
      <c r="D618">
        <v>1995</v>
      </c>
      <c r="E618" t="s">
        <v>573</v>
      </c>
      <c r="F618" t="s">
        <v>562</v>
      </c>
      <c r="G618" s="1">
        <v>4725000</v>
      </c>
    </row>
    <row r="619" spans="1:7" x14ac:dyDescent="0.25">
      <c r="A619" t="s">
        <v>13</v>
      </c>
      <c r="B619" t="s">
        <v>530</v>
      </c>
      <c r="C619" t="s">
        <v>571</v>
      </c>
      <c r="D619">
        <v>1997</v>
      </c>
      <c r="E619" t="s">
        <v>633</v>
      </c>
      <c r="F619" t="s">
        <v>566</v>
      </c>
      <c r="G619" s="1">
        <v>750000</v>
      </c>
    </row>
    <row r="620" spans="1:7" x14ac:dyDescent="0.25">
      <c r="A620" t="s">
        <v>13</v>
      </c>
      <c r="B620" t="s">
        <v>197</v>
      </c>
      <c r="C620" t="s">
        <v>571</v>
      </c>
      <c r="D620">
        <v>1989</v>
      </c>
      <c r="E620" t="s">
        <v>565</v>
      </c>
      <c r="F620" t="s">
        <v>566</v>
      </c>
      <c r="G620" s="1">
        <v>8000000</v>
      </c>
    </row>
    <row r="621" spans="1:7" x14ac:dyDescent="0.25">
      <c r="A621" t="s">
        <v>13</v>
      </c>
      <c r="B621" t="s">
        <v>773</v>
      </c>
      <c r="C621" t="s">
        <v>571</v>
      </c>
      <c r="D621">
        <v>1997</v>
      </c>
      <c r="E621" t="s">
        <v>584</v>
      </c>
      <c r="F621" t="s">
        <v>562</v>
      </c>
      <c r="G621" s="1">
        <v>2750000</v>
      </c>
    </row>
    <row r="622" spans="1:7" x14ac:dyDescent="0.25">
      <c r="A622" t="s">
        <v>13</v>
      </c>
      <c r="B622" t="s">
        <v>126</v>
      </c>
      <c r="C622" t="s">
        <v>560</v>
      </c>
      <c r="D622">
        <v>1987</v>
      </c>
      <c r="E622" t="s">
        <v>582</v>
      </c>
      <c r="F622" t="s">
        <v>566</v>
      </c>
      <c r="G622" s="1">
        <v>7000000</v>
      </c>
    </row>
    <row r="623" spans="1:7" x14ac:dyDescent="0.25">
      <c r="A623" t="s">
        <v>13</v>
      </c>
      <c r="B623" t="s">
        <v>701</v>
      </c>
      <c r="C623" t="s">
        <v>560</v>
      </c>
      <c r="D623">
        <v>1998</v>
      </c>
      <c r="E623" t="s">
        <v>565</v>
      </c>
      <c r="F623" t="s">
        <v>566</v>
      </c>
      <c r="G623" s="1">
        <v>3250000</v>
      </c>
    </row>
    <row r="624" spans="1:7" x14ac:dyDescent="0.25">
      <c r="A624" t="s">
        <v>13</v>
      </c>
      <c r="B624" t="s">
        <v>652</v>
      </c>
      <c r="C624" t="s">
        <v>560</v>
      </c>
      <c r="D624">
        <v>1994</v>
      </c>
      <c r="E624" t="s">
        <v>563</v>
      </c>
      <c r="F624" t="s">
        <v>597</v>
      </c>
      <c r="G624" s="1">
        <v>1500000</v>
      </c>
    </row>
    <row r="625" spans="1:7" x14ac:dyDescent="0.25">
      <c r="A625" t="s">
        <v>13</v>
      </c>
      <c r="B625" t="s">
        <v>843</v>
      </c>
      <c r="C625" t="s">
        <v>560</v>
      </c>
      <c r="D625">
        <v>1994</v>
      </c>
      <c r="E625" t="s">
        <v>604</v>
      </c>
      <c r="F625" t="s">
        <v>566</v>
      </c>
      <c r="G625" s="1">
        <v>1250000</v>
      </c>
    </row>
    <row r="626" spans="1:7" x14ac:dyDescent="0.25">
      <c r="A626" t="s">
        <v>13</v>
      </c>
      <c r="B626" t="s">
        <v>653</v>
      </c>
      <c r="C626" t="s">
        <v>564</v>
      </c>
      <c r="D626">
        <v>1992</v>
      </c>
      <c r="E626" t="s">
        <v>567</v>
      </c>
      <c r="F626" t="s">
        <v>562</v>
      </c>
      <c r="G626" s="1">
        <v>850000</v>
      </c>
    </row>
    <row r="627" spans="1:7" x14ac:dyDescent="0.25">
      <c r="A627" t="s">
        <v>13</v>
      </c>
      <c r="B627" t="s">
        <v>877</v>
      </c>
      <c r="C627" t="s">
        <v>560</v>
      </c>
      <c r="D627">
        <v>1994</v>
      </c>
      <c r="E627" t="s">
        <v>604</v>
      </c>
      <c r="F627" t="s">
        <v>566</v>
      </c>
      <c r="G627" s="1">
        <v>1250000</v>
      </c>
    </row>
    <row r="628" spans="1:7" x14ac:dyDescent="0.25">
      <c r="A628" t="s">
        <v>13</v>
      </c>
      <c r="B628" t="s">
        <v>316</v>
      </c>
      <c r="C628" t="s">
        <v>571</v>
      </c>
      <c r="D628">
        <v>1988</v>
      </c>
      <c r="E628" t="s">
        <v>648</v>
      </c>
      <c r="F628" t="s">
        <v>562</v>
      </c>
      <c r="G628" s="1">
        <v>2050000</v>
      </c>
    </row>
    <row r="629" spans="1:7" x14ac:dyDescent="0.25">
      <c r="A629" t="s">
        <v>13</v>
      </c>
      <c r="B629" t="s">
        <v>673</v>
      </c>
      <c r="C629" t="s">
        <v>571</v>
      </c>
      <c r="D629">
        <v>1995</v>
      </c>
      <c r="E629" t="s">
        <v>563</v>
      </c>
      <c r="F629" t="s">
        <v>626</v>
      </c>
      <c r="G629" s="1">
        <v>2000000</v>
      </c>
    </row>
    <row r="630" spans="1:7" x14ac:dyDescent="0.25">
      <c r="A630" t="s">
        <v>13</v>
      </c>
      <c r="B630" t="s">
        <v>191</v>
      </c>
      <c r="C630" t="s">
        <v>564</v>
      </c>
      <c r="D630">
        <v>1996</v>
      </c>
      <c r="E630" t="s">
        <v>563</v>
      </c>
      <c r="F630" t="s">
        <v>572</v>
      </c>
      <c r="G630" s="1">
        <v>2500000</v>
      </c>
    </row>
    <row r="631" spans="1:7" x14ac:dyDescent="0.25">
      <c r="A631" t="s">
        <v>13</v>
      </c>
      <c r="B631" t="s">
        <v>345</v>
      </c>
      <c r="C631" t="s">
        <v>560</v>
      </c>
      <c r="D631">
        <v>1992</v>
      </c>
      <c r="E631" t="s">
        <v>563</v>
      </c>
      <c r="F631" t="s">
        <v>570</v>
      </c>
      <c r="G631" s="1">
        <v>2250000</v>
      </c>
    </row>
    <row r="632" spans="1:7" x14ac:dyDescent="0.25">
      <c r="A632" t="s">
        <v>13</v>
      </c>
      <c r="B632" t="s">
        <v>463</v>
      </c>
      <c r="C632" t="s">
        <v>560</v>
      </c>
      <c r="D632">
        <v>2000</v>
      </c>
      <c r="E632" t="s">
        <v>565</v>
      </c>
      <c r="F632" t="s">
        <v>566</v>
      </c>
      <c r="G632" s="1">
        <v>863333</v>
      </c>
    </row>
    <row r="633" spans="1:7" x14ac:dyDescent="0.25">
      <c r="A633" t="s">
        <v>13</v>
      </c>
      <c r="B633" t="s">
        <v>532</v>
      </c>
      <c r="C633" t="s">
        <v>560</v>
      </c>
      <c r="D633">
        <v>2001</v>
      </c>
      <c r="E633" t="s">
        <v>563</v>
      </c>
      <c r="F633" t="s">
        <v>597</v>
      </c>
      <c r="G633" s="1">
        <v>850833</v>
      </c>
    </row>
    <row r="634" spans="1:7" x14ac:dyDescent="0.25">
      <c r="A634" t="s">
        <v>13</v>
      </c>
      <c r="B634" t="s">
        <v>528</v>
      </c>
      <c r="C634" t="s">
        <v>571</v>
      </c>
      <c r="D634">
        <v>1999</v>
      </c>
      <c r="E634" t="s">
        <v>588</v>
      </c>
      <c r="F634" t="s">
        <v>562</v>
      </c>
      <c r="G634" s="1">
        <v>842500</v>
      </c>
    </row>
    <row r="635" spans="1:7" x14ac:dyDescent="0.25">
      <c r="A635" t="s">
        <v>13</v>
      </c>
      <c r="B635" t="s">
        <v>462</v>
      </c>
      <c r="C635" t="s">
        <v>571</v>
      </c>
      <c r="D635">
        <v>2002</v>
      </c>
      <c r="E635" t="s">
        <v>650</v>
      </c>
      <c r="F635" t="s">
        <v>562</v>
      </c>
      <c r="G635" s="1">
        <v>916667</v>
      </c>
    </row>
    <row r="636" spans="1:7" x14ac:dyDescent="0.25">
      <c r="A636" t="s">
        <v>13</v>
      </c>
      <c r="B636" t="s">
        <v>12</v>
      </c>
      <c r="C636" t="s">
        <v>559</v>
      </c>
      <c r="D636">
        <v>1996</v>
      </c>
      <c r="E636" t="s">
        <v>563</v>
      </c>
      <c r="F636" t="s">
        <v>655</v>
      </c>
      <c r="G636" s="1">
        <v>6000000</v>
      </c>
    </row>
    <row r="637" spans="1:7" x14ac:dyDescent="0.25">
      <c r="A637" t="s">
        <v>13</v>
      </c>
      <c r="B637" t="s">
        <v>82</v>
      </c>
      <c r="C637" t="s">
        <v>571</v>
      </c>
      <c r="D637">
        <v>1993</v>
      </c>
      <c r="E637" t="s">
        <v>563</v>
      </c>
      <c r="F637" t="s">
        <v>570</v>
      </c>
      <c r="G637" s="1">
        <v>8137500</v>
      </c>
    </row>
    <row r="638" spans="1:7" x14ac:dyDescent="0.25">
      <c r="A638" t="s">
        <v>22</v>
      </c>
      <c r="B638" t="s">
        <v>605</v>
      </c>
      <c r="C638" t="s">
        <v>559</v>
      </c>
      <c r="D638">
        <v>1999</v>
      </c>
      <c r="E638" t="s">
        <v>563</v>
      </c>
      <c r="F638" t="s">
        <v>569</v>
      </c>
      <c r="G638" s="1">
        <v>750000</v>
      </c>
    </row>
    <row r="639" spans="1:7" x14ac:dyDescent="0.25">
      <c r="A639" t="s">
        <v>22</v>
      </c>
      <c r="B639" t="s">
        <v>857</v>
      </c>
      <c r="C639" t="s">
        <v>559</v>
      </c>
      <c r="D639">
        <v>1996</v>
      </c>
      <c r="E639" t="s">
        <v>573</v>
      </c>
      <c r="F639" t="s">
        <v>562</v>
      </c>
      <c r="G639" s="1">
        <v>750000</v>
      </c>
    </row>
    <row r="640" spans="1:7" x14ac:dyDescent="0.25">
      <c r="A640" t="s">
        <v>22</v>
      </c>
      <c r="B640" t="s">
        <v>154</v>
      </c>
      <c r="C640" t="s">
        <v>564</v>
      </c>
      <c r="D640">
        <v>1992</v>
      </c>
      <c r="E640" t="s">
        <v>602</v>
      </c>
      <c r="F640" t="s">
        <v>562</v>
      </c>
      <c r="G640" s="1">
        <v>4500000</v>
      </c>
    </row>
    <row r="641" spans="1:7" x14ac:dyDescent="0.25">
      <c r="A641" t="s">
        <v>22</v>
      </c>
      <c r="B641" t="s">
        <v>106</v>
      </c>
      <c r="C641" t="s">
        <v>571</v>
      </c>
      <c r="D641">
        <v>1991</v>
      </c>
      <c r="E641" t="s">
        <v>633</v>
      </c>
      <c r="F641" t="s">
        <v>566</v>
      </c>
      <c r="G641" s="1">
        <v>6500000</v>
      </c>
    </row>
    <row r="642" spans="1:7" x14ac:dyDescent="0.25">
      <c r="A642" t="s">
        <v>22</v>
      </c>
      <c r="B642" t="s">
        <v>536</v>
      </c>
      <c r="C642" t="s">
        <v>560</v>
      </c>
      <c r="D642">
        <v>1994</v>
      </c>
      <c r="E642" t="s">
        <v>563</v>
      </c>
      <c r="F642" t="s">
        <v>572</v>
      </c>
      <c r="G642" s="1">
        <v>762500</v>
      </c>
    </row>
    <row r="643" spans="1:7" x14ac:dyDescent="0.25">
      <c r="A643" t="s">
        <v>22</v>
      </c>
      <c r="B643" t="s">
        <v>27</v>
      </c>
      <c r="C643" t="s">
        <v>560</v>
      </c>
      <c r="D643">
        <v>1993</v>
      </c>
      <c r="E643" t="s">
        <v>604</v>
      </c>
      <c r="F643" t="s">
        <v>566</v>
      </c>
      <c r="G643" s="1">
        <v>6500000</v>
      </c>
    </row>
    <row r="644" spans="1:7" x14ac:dyDescent="0.25">
      <c r="A644" t="s">
        <v>22</v>
      </c>
      <c r="B644" t="s">
        <v>278</v>
      </c>
      <c r="C644" t="s">
        <v>571</v>
      </c>
      <c r="D644">
        <v>1995</v>
      </c>
      <c r="E644" t="s">
        <v>563</v>
      </c>
      <c r="F644" t="s">
        <v>569</v>
      </c>
      <c r="G644" s="1">
        <v>2250000</v>
      </c>
    </row>
    <row r="645" spans="1:7" x14ac:dyDescent="0.25">
      <c r="A645" t="s">
        <v>22</v>
      </c>
      <c r="B645" t="s">
        <v>67</v>
      </c>
      <c r="C645" t="s">
        <v>558</v>
      </c>
      <c r="D645">
        <v>1993</v>
      </c>
      <c r="E645" t="s">
        <v>565</v>
      </c>
      <c r="F645" t="s">
        <v>566</v>
      </c>
      <c r="G645" s="1">
        <v>6000000</v>
      </c>
    </row>
    <row r="646" spans="1:7" x14ac:dyDescent="0.25">
      <c r="A646" t="s">
        <v>22</v>
      </c>
      <c r="B646" t="s">
        <v>241</v>
      </c>
      <c r="C646" t="s">
        <v>571</v>
      </c>
      <c r="D646">
        <v>1998</v>
      </c>
      <c r="E646" t="s">
        <v>565</v>
      </c>
      <c r="F646" t="s">
        <v>566</v>
      </c>
      <c r="G646" s="1">
        <v>2800000</v>
      </c>
    </row>
    <row r="647" spans="1:7" x14ac:dyDescent="0.25">
      <c r="A647" t="s">
        <v>22</v>
      </c>
      <c r="B647" t="s">
        <v>762</v>
      </c>
      <c r="C647" t="s">
        <v>564</v>
      </c>
      <c r="D647">
        <v>1993</v>
      </c>
      <c r="E647" t="s">
        <v>565</v>
      </c>
      <c r="F647" t="s">
        <v>566</v>
      </c>
      <c r="G647" s="1">
        <v>750000</v>
      </c>
    </row>
    <row r="648" spans="1:7" x14ac:dyDescent="0.25">
      <c r="A648" t="s">
        <v>22</v>
      </c>
      <c r="B648" t="s">
        <v>77</v>
      </c>
      <c r="C648" t="s">
        <v>560</v>
      </c>
      <c r="D648">
        <v>1992</v>
      </c>
      <c r="E648" t="s">
        <v>588</v>
      </c>
      <c r="F648" t="s">
        <v>562</v>
      </c>
      <c r="G648" s="1">
        <v>6500000</v>
      </c>
    </row>
    <row r="649" spans="1:7" x14ac:dyDescent="0.25">
      <c r="A649" t="s">
        <v>22</v>
      </c>
      <c r="B649" t="s">
        <v>535</v>
      </c>
      <c r="C649" t="s">
        <v>571</v>
      </c>
      <c r="D649">
        <v>1998</v>
      </c>
      <c r="E649" t="s">
        <v>759</v>
      </c>
      <c r="F649" t="s">
        <v>562</v>
      </c>
      <c r="G649" s="1">
        <v>750000</v>
      </c>
    </row>
    <row r="650" spans="1:7" x14ac:dyDescent="0.25">
      <c r="A650" t="s">
        <v>22</v>
      </c>
      <c r="B650" t="s">
        <v>206</v>
      </c>
      <c r="C650" t="s">
        <v>560</v>
      </c>
      <c r="D650">
        <v>1990</v>
      </c>
      <c r="E650" t="s">
        <v>582</v>
      </c>
      <c r="F650" t="s">
        <v>566</v>
      </c>
      <c r="G650" s="1">
        <v>3275000</v>
      </c>
    </row>
    <row r="651" spans="1:7" x14ac:dyDescent="0.25">
      <c r="A651" t="s">
        <v>22</v>
      </c>
      <c r="B651" t="s">
        <v>696</v>
      </c>
      <c r="C651" t="s">
        <v>559</v>
      </c>
      <c r="D651">
        <v>1993</v>
      </c>
      <c r="E651" t="s">
        <v>563</v>
      </c>
      <c r="F651" t="s">
        <v>570</v>
      </c>
      <c r="G651" s="1">
        <v>750000</v>
      </c>
    </row>
    <row r="652" spans="1:7" x14ac:dyDescent="0.25">
      <c r="A652" t="s">
        <v>22</v>
      </c>
      <c r="B652" t="s">
        <v>723</v>
      </c>
      <c r="C652" t="s">
        <v>571</v>
      </c>
      <c r="D652">
        <v>1996</v>
      </c>
      <c r="E652" t="s">
        <v>651</v>
      </c>
      <c r="F652" t="s">
        <v>566</v>
      </c>
      <c r="G652" s="1">
        <v>750000</v>
      </c>
    </row>
    <row r="653" spans="1:7" x14ac:dyDescent="0.25">
      <c r="A653" t="s">
        <v>22</v>
      </c>
      <c r="B653" t="s">
        <v>534</v>
      </c>
      <c r="C653" t="s">
        <v>564</v>
      </c>
      <c r="D653">
        <v>1994</v>
      </c>
      <c r="E653" t="s">
        <v>563</v>
      </c>
      <c r="F653" t="s">
        <v>594</v>
      </c>
      <c r="G653" s="1">
        <v>750000</v>
      </c>
    </row>
    <row r="654" spans="1:7" x14ac:dyDescent="0.25">
      <c r="A654" t="s">
        <v>22</v>
      </c>
      <c r="B654" t="s">
        <v>764</v>
      </c>
      <c r="C654" t="s">
        <v>560</v>
      </c>
      <c r="D654">
        <v>1991</v>
      </c>
      <c r="E654" t="s">
        <v>588</v>
      </c>
      <c r="F654" t="s">
        <v>562</v>
      </c>
      <c r="G654" s="1">
        <v>4000000</v>
      </c>
    </row>
    <row r="655" spans="1:7" x14ac:dyDescent="0.25">
      <c r="A655" t="s">
        <v>22</v>
      </c>
      <c r="B655" t="s">
        <v>666</v>
      </c>
      <c r="C655" t="s">
        <v>560</v>
      </c>
      <c r="D655">
        <v>1996</v>
      </c>
      <c r="E655" t="s">
        <v>563</v>
      </c>
      <c r="F655" t="s">
        <v>597</v>
      </c>
      <c r="G655" s="1">
        <v>1900000</v>
      </c>
    </row>
    <row r="656" spans="1:7" x14ac:dyDescent="0.25">
      <c r="A656" t="s">
        <v>22</v>
      </c>
      <c r="B656" t="s">
        <v>827</v>
      </c>
      <c r="C656" t="s">
        <v>571</v>
      </c>
      <c r="D656">
        <v>1991</v>
      </c>
      <c r="E656" t="s">
        <v>828</v>
      </c>
      <c r="F656" t="s">
        <v>562</v>
      </c>
      <c r="G656" s="1">
        <v>1250000</v>
      </c>
    </row>
    <row r="657" spans="1:7" x14ac:dyDescent="0.25">
      <c r="A657" t="s">
        <v>22</v>
      </c>
      <c r="B657" t="s">
        <v>88</v>
      </c>
      <c r="C657" t="s">
        <v>564</v>
      </c>
      <c r="D657">
        <v>1995</v>
      </c>
      <c r="E657" t="s">
        <v>563</v>
      </c>
      <c r="F657" t="s">
        <v>569</v>
      </c>
      <c r="G657" s="1">
        <v>5800000</v>
      </c>
    </row>
    <row r="658" spans="1:7" x14ac:dyDescent="0.25">
      <c r="A658" t="s">
        <v>22</v>
      </c>
      <c r="B658" t="s">
        <v>415</v>
      </c>
      <c r="C658" t="s">
        <v>560</v>
      </c>
      <c r="D658">
        <v>1989</v>
      </c>
      <c r="E658" t="s">
        <v>565</v>
      </c>
      <c r="F658" t="s">
        <v>566</v>
      </c>
      <c r="G658" s="1">
        <v>950000</v>
      </c>
    </row>
    <row r="659" spans="1:7" x14ac:dyDescent="0.25">
      <c r="A659" t="s">
        <v>22</v>
      </c>
      <c r="B659" t="s">
        <v>242</v>
      </c>
      <c r="C659" t="s">
        <v>571</v>
      </c>
      <c r="D659">
        <v>1999</v>
      </c>
      <c r="E659" t="s">
        <v>565</v>
      </c>
      <c r="F659" t="s">
        <v>566</v>
      </c>
      <c r="G659" s="1">
        <v>2800000</v>
      </c>
    </row>
    <row r="660" spans="1:7" x14ac:dyDescent="0.25">
      <c r="A660" t="s">
        <v>22</v>
      </c>
      <c r="B660" t="s">
        <v>400</v>
      </c>
      <c r="C660" t="s">
        <v>571</v>
      </c>
      <c r="D660">
        <v>1991</v>
      </c>
      <c r="E660" t="s">
        <v>565</v>
      </c>
      <c r="F660" t="s">
        <v>566</v>
      </c>
      <c r="G660" s="1">
        <v>7500000</v>
      </c>
    </row>
    <row r="661" spans="1:7" x14ac:dyDescent="0.25">
      <c r="A661" t="s">
        <v>22</v>
      </c>
      <c r="B661" t="s">
        <v>864</v>
      </c>
      <c r="C661" t="s">
        <v>558</v>
      </c>
      <c r="D661">
        <v>1986</v>
      </c>
      <c r="E661" t="s">
        <v>563</v>
      </c>
      <c r="F661" t="s">
        <v>626</v>
      </c>
      <c r="G661" s="1">
        <v>1250000</v>
      </c>
    </row>
    <row r="662" spans="1:7" x14ac:dyDescent="0.25">
      <c r="A662" t="s">
        <v>22</v>
      </c>
      <c r="B662" t="s">
        <v>21</v>
      </c>
      <c r="C662" t="s">
        <v>560</v>
      </c>
      <c r="D662">
        <v>1991</v>
      </c>
      <c r="E662" t="s">
        <v>583</v>
      </c>
      <c r="F662" t="s">
        <v>562</v>
      </c>
      <c r="G662" s="1">
        <v>6500000</v>
      </c>
    </row>
    <row r="663" spans="1:7" x14ac:dyDescent="0.25">
      <c r="A663" t="s">
        <v>22</v>
      </c>
      <c r="B663" t="s">
        <v>87</v>
      </c>
      <c r="C663" t="s">
        <v>559</v>
      </c>
      <c r="D663">
        <v>1991</v>
      </c>
      <c r="E663" t="s">
        <v>563</v>
      </c>
      <c r="F663" t="s">
        <v>569</v>
      </c>
      <c r="G663" s="1">
        <v>7500000</v>
      </c>
    </row>
    <row r="664" spans="1:7" x14ac:dyDescent="0.25">
      <c r="A664" t="s">
        <v>29</v>
      </c>
      <c r="B664" t="s">
        <v>518</v>
      </c>
      <c r="C664" t="s">
        <v>571</v>
      </c>
      <c r="D664">
        <v>1997</v>
      </c>
      <c r="E664" t="s">
        <v>582</v>
      </c>
      <c r="F664" t="s">
        <v>566</v>
      </c>
      <c r="G664" s="1">
        <v>758333</v>
      </c>
    </row>
    <row r="665" spans="1:7" x14ac:dyDescent="0.25">
      <c r="A665" t="s">
        <v>29</v>
      </c>
      <c r="B665" t="s">
        <v>848</v>
      </c>
      <c r="C665" t="s">
        <v>571</v>
      </c>
      <c r="D665">
        <v>1997</v>
      </c>
      <c r="E665" t="s">
        <v>582</v>
      </c>
      <c r="F665" t="s">
        <v>566</v>
      </c>
      <c r="G665" s="1">
        <v>758333</v>
      </c>
    </row>
    <row r="666" spans="1:7" x14ac:dyDescent="0.25">
      <c r="A666" t="s">
        <v>29</v>
      </c>
      <c r="B666" t="s">
        <v>158</v>
      </c>
      <c r="C666" t="s">
        <v>564</v>
      </c>
      <c r="D666">
        <v>1989</v>
      </c>
      <c r="E666" t="s">
        <v>651</v>
      </c>
      <c r="F666" t="s">
        <v>566</v>
      </c>
      <c r="G666" s="1">
        <v>4450000</v>
      </c>
    </row>
    <row r="667" spans="1:7" x14ac:dyDescent="0.25">
      <c r="A667" t="s">
        <v>29</v>
      </c>
      <c r="B667" t="s">
        <v>150</v>
      </c>
      <c r="C667" t="s">
        <v>558</v>
      </c>
      <c r="D667">
        <v>1994</v>
      </c>
      <c r="E667" t="s">
        <v>563</v>
      </c>
      <c r="F667" t="s">
        <v>569</v>
      </c>
      <c r="G667" s="1">
        <v>9500000</v>
      </c>
    </row>
    <row r="668" spans="1:7" x14ac:dyDescent="0.25">
      <c r="A668" t="s">
        <v>29</v>
      </c>
      <c r="B668" t="s">
        <v>28</v>
      </c>
      <c r="C668" t="s">
        <v>571</v>
      </c>
      <c r="D668">
        <v>1997</v>
      </c>
      <c r="E668" t="s">
        <v>565</v>
      </c>
      <c r="F668" t="s">
        <v>566</v>
      </c>
      <c r="G668" s="1">
        <v>4800000</v>
      </c>
    </row>
    <row r="669" spans="1:7" x14ac:dyDescent="0.25">
      <c r="A669" t="s">
        <v>29</v>
      </c>
      <c r="B669" t="s">
        <v>363</v>
      </c>
      <c r="C669" t="s">
        <v>564</v>
      </c>
      <c r="D669">
        <v>1998</v>
      </c>
      <c r="E669" t="s">
        <v>633</v>
      </c>
      <c r="F669" t="s">
        <v>566</v>
      </c>
      <c r="G669" s="1">
        <v>1500000</v>
      </c>
    </row>
    <row r="670" spans="1:7" x14ac:dyDescent="0.25">
      <c r="A670" t="s">
        <v>29</v>
      </c>
      <c r="B670" t="s">
        <v>223</v>
      </c>
      <c r="C670" t="s">
        <v>571</v>
      </c>
      <c r="D670">
        <v>1996</v>
      </c>
      <c r="E670" t="s">
        <v>604</v>
      </c>
      <c r="F670" t="s">
        <v>566</v>
      </c>
      <c r="G670" s="1">
        <v>9500000</v>
      </c>
    </row>
    <row r="671" spans="1:7" x14ac:dyDescent="0.25">
      <c r="A671" t="s">
        <v>29</v>
      </c>
      <c r="B671" t="s">
        <v>419</v>
      </c>
      <c r="C671" t="s">
        <v>558</v>
      </c>
      <c r="D671">
        <v>1985</v>
      </c>
      <c r="E671" t="s">
        <v>565</v>
      </c>
      <c r="F671" t="s">
        <v>566</v>
      </c>
      <c r="G671" s="1">
        <v>900000</v>
      </c>
    </row>
    <row r="672" spans="1:7" x14ac:dyDescent="0.25">
      <c r="A672" t="s">
        <v>29</v>
      </c>
      <c r="B672" t="s">
        <v>697</v>
      </c>
      <c r="C672" t="s">
        <v>560</v>
      </c>
      <c r="D672">
        <v>1998</v>
      </c>
      <c r="E672" t="s">
        <v>613</v>
      </c>
      <c r="F672" t="s">
        <v>562</v>
      </c>
      <c r="G672" s="1">
        <v>850000</v>
      </c>
    </row>
    <row r="673" spans="1:7" x14ac:dyDescent="0.25">
      <c r="A673" t="s">
        <v>29</v>
      </c>
      <c r="B673" t="s">
        <v>397</v>
      </c>
      <c r="C673" t="s">
        <v>559</v>
      </c>
      <c r="D673">
        <v>1985</v>
      </c>
      <c r="E673" t="s">
        <v>565</v>
      </c>
      <c r="F673" t="s">
        <v>566</v>
      </c>
      <c r="G673" s="1">
        <v>1000000</v>
      </c>
    </row>
    <row r="674" spans="1:7" x14ac:dyDescent="0.25">
      <c r="A674" t="s">
        <v>29</v>
      </c>
      <c r="B674" t="s">
        <v>160</v>
      </c>
      <c r="C674" t="s">
        <v>560</v>
      </c>
      <c r="D674">
        <v>1997</v>
      </c>
      <c r="E674" t="s">
        <v>563</v>
      </c>
      <c r="F674" t="s">
        <v>614</v>
      </c>
      <c r="G674" s="1">
        <v>2950000</v>
      </c>
    </row>
    <row r="675" spans="1:7" x14ac:dyDescent="0.25">
      <c r="A675" t="s">
        <v>29</v>
      </c>
      <c r="B675" t="s">
        <v>699</v>
      </c>
      <c r="C675" t="s">
        <v>560</v>
      </c>
      <c r="D675">
        <v>1996</v>
      </c>
      <c r="E675" t="s">
        <v>633</v>
      </c>
      <c r="F675" t="s">
        <v>566</v>
      </c>
      <c r="G675" s="1">
        <v>762500</v>
      </c>
    </row>
    <row r="676" spans="1:7" x14ac:dyDescent="0.25">
      <c r="A676" t="s">
        <v>29</v>
      </c>
      <c r="B676" t="s">
        <v>816</v>
      </c>
      <c r="C676" t="s">
        <v>560</v>
      </c>
      <c r="D676">
        <v>1989</v>
      </c>
      <c r="E676" t="s">
        <v>583</v>
      </c>
      <c r="F676" t="s">
        <v>562</v>
      </c>
      <c r="G676" s="1">
        <v>3000000</v>
      </c>
    </row>
    <row r="677" spans="1:7" x14ac:dyDescent="0.25">
      <c r="A677" t="s">
        <v>29</v>
      </c>
      <c r="B677" t="s">
        <v>30</v>
      </c>
      <c r="C677" t="s">
        <v>560</v>
      </c>
      <c r="D677">
        <v>1998</v>
      </c>
      <c r="E677" t="s">
        <v>563</v>
      </c>
      <c r="F677" t="s">
        <v>569</v>
      </c>
      <c r="G677" s="1">
        <v>4800000</v>
      </c>
    </row>
    <row r="678" spans="1:7" x14ac:dyDescent="0.25">
      <c r="A678" t="s">
        <v>29</v>
      </c>
      <c r="B678" t="s">
        <v>644</v>
      </c>
      <c r="C678" t="s">
        <v>564</v>
      </c>
      <c r="D678">
        <v>1995</v>
      </c>
      <c r="E678" t="s">
        <v>565</v>
      </c>
      <c r="F678" t="s">
        <v>566</v>
      </c>
      <c r="G678" s="1">
        <v>3150000</v>
      </c>
    </row>
    <row r="679" spans="1:7" x14ac:dyDescent="0.25">
      <c r="A679" t="s">
        <v>29</v>
      </c>
      <c r="B679" t="s">
        <v>193</v>
      </c>
      <c r="C679" t="s">
        <v>559</v>
      </c>
      <c r="D679">
        <v>1993</v>
      </c>
      <c r="E679" t="s">
        <v>563</v>
      </c>
      <c r="F679" t="s">
        <v>569</v>
      </c>
      <c r="G679" s="1">
        <v>9500000</v>
      </c>
    </row>
    <row r="680" spans="1:7" x14ac:dyDescent="0.25">
      <c r="A680" t="s">
        <v>29</v>
      </c>
      <c r="B680" t="s">
        <v>742</v>
      </c>
      <c r="C680" t="s">
        <v>564</v>
      </c>
      <c r="D680">
        <v>1988</v>
      </c>
      <c r="E680" t="s">
        <v>584</v>
      </c>
      <c r="F680" t="s">
        <v>562</v>
      </c>
      <c r="G680" s="1">
        <v>1000000</v>
      </c>
    </row>
    <row r="681" spans="1:7" x14ac:dyDescent="0.25">
      <c r="A681" t="s">
        <v>29</v>
      </c>
      <c r="B681" t="s">
        <v>207</v>
      </c>
      <c r="C681" t="s">
        <v>560</v>
      </c>
      <c r="D681">
        <v>1997</v>
      </c>
      <c r="E681" t="s">
        <v>660</v>
      </c>
      <c r="F681" t="s">
        <v>566</v>
      </c>
      <c r="G681" s="1">
        <v>2550000</v>
      </c>
    </row>
    <row r="682" spans="1:7" x14ac:dyDescent="0.25">
      <c r="A682" t="s">
        <v>29</v>
      </c>
      <c r="B682" t="s">
        <v>396</v>
      </c>
      <c r="C682" t="s">
        <v>564</v>
      </c>
      <c r="D682">
        <v>1985</v>
      </c>
      <c r="E682" t="s">
        <v>563</v>
      </c>
      <c r="F682" t="s">
        <v>612</v>
      </c>
      <c r="G682" s="1">
        <v>1000000</v>
      </c>
    </row>
    <row r="683" spans="1:7" x14ac:dyDescent="0.25">
      <c r="A683" t="s">
        <v>29</v>
      </c>
      <c r="B683" t="s">
        <v>373</v>
      </c>
      <c r="C683" t="s">
        <v>571</v>
      </c>
      <c r="D683">
        <v>1996</v>
      </c>
      <c r="E683" t="s">
        <v>561</v>
      </c>
      <c r="F683" t="s">
        <v>562</v>
      </c>
      <c r="G683" s="1">
        <v>1125000</v>
      </c>
    </row>
    <row r="684" spans="1:7" x14ac:dyDescent="0.25">
      <c r="A684" t="s">
        <v>29</v>
      </c>
      <c r="B684" t="s">
        <v>395</v>
      </c>
      <c r="C684" t="s">
        <v>571</v>
      </c>
      <c r="D684">
        <v>1990</v>
      </c>
      <c r="E684" t="s">
        <v>565</v>
      </c>
      <c r="F684" t="s">
        <v>566</v>
      </c>
      <c r="G684" s="1">
        <v>8500000</v>
      </c>
    </row>
    <row r="685" spans="1:7" x14ac:dyDescent="0.25">
      <c r="A685" t="s">
        <v>29</v>
      </c>
      <c r="B685" t="s">
        <v>922</v>
      </c>
      <c r="C685" t="s">
        <v>560</v>
      </c>
      <c r="D685">
        <v>1994</v>
      </c>
      <c r="E685" t="s">
        <v>565</v>
      </c>
      <c r="F685" t="s">
        <v>566</v>
      </c>
      <c r="G685" s="22">
        <v>750000</v>
      </c>
    </row>
    <row r="686" spans="1:7" x14ac:dyDescent="0.25">
      <c r="A686" t="s">
        <v>29</v>
      </c>
      <c r="B686" t="s">
        <v>123</v>
      </c>
      <c r="C686" t="s">
        <v>560</v>
      </c>
      <c r="D686">
        <v>1990</v>
      </c>
      <c r="E686" t="s">
        <v>563</v>
      </c>
      <c r="F686" t="s">
        <v>572</v>
      </c>
      <c r="G686" s="1">
        <v>7875000</v>
      </c>
    </row>
    <row r="687" spans="1:7" x14ac:dyDescent="0.25">
      <c r="A687" t="s">
        <v>29</v>
      </c>
      <c r="B687" t="s">
        <v>659</v>
      </c>
      <c r="C687" t="s">
        <v>571</v>
      </c>
      <c r="D687">
        <v>1992</v>
      </c>
      <c r="E687" t="s">
        <v>563</v>
      </c>
      <c r="F687" t="s">
        <v>569</v>
      </c>
      <c r="G687" s="1">
        <v>2500000</v>
      </c>
    </row>
    <row r="688" spans="1:7" x14ac:dyDescent="0.25">
      <c r="A688" t="s">
        <v>29</v>
      </c>
      <c r="B688" t="s">
        <v>519</v>
      </c>
      <c r="C688" t="s">
        <v>560</v>
      </c>
      <c r="D688">
        <v>1990</v>
      </c>
      <c r="E688" t="s">
        <v>573</v>
      </c>
      <c r="F688" t="s">
        <v>562</v>
      </c>
      <c r="G688" s="1">
        <v>850000</v>
      </c>
    </row>
    <row r="689" spans="1:7" x14ac:dyDescent="0.25">
      <c r="A689" t="s">
        <v>130</v>
      </c>
      <c r="B689" t="s">
        <v>740</v>
      </c>
      <c r="C689" t="s">
        <v>571</v>
      </c>
      <c r="D689">
        <v>1996</v>
      </c>
      <c r="E689" t="s">
        <v>577</v>
      </c>
      <c r="F689" t="s">
        <v>562</v>
      </c>
      <c r="G689" s="1">
        <v>750000</v>
      </c>
    </row>
    <row r="690" spans="1:7" x14ac:dyDescent="0.25">
      <c r="A690" t="s">
        <v>130</v>
      </c>
      <c r="B690" t="s">
        <v>521</v>
      </c>
      <c r="C690" t="s">
        <v>571</v>
      </c>
      <c r="D690">
        <v>1994</v>
      </c>
      <c r="E690" t="s">
        <v>599</v>
      </c>
      <c r="F690" t="s">
        <v>566</v>
      </c>
      <c r="G690" s="1">
        <v>3500000</v>
      </c>
    </row>
    <row r="691" spans="1:7" x14ac:dyDescent="0.25">
      <c r="A691" t="s">
        <v>130</v>
      </c>
      <c r="B691" t="s">
        <v>520</v>
      </c>
      <c r="C691" t="s">
        <v>571</v>
      </c>
      <c r="D691">
        <v>1997</v>
      </c>
      <c r="E691" t="s">
        <v>567</v>
      </c>
      <c r="F691" t="s">
        <v>562</v>
      </c>
      <c r="G691" s="1">
        <v>11640250</v>
      </c>
    </row>
    <row r="692" spans="1:7" x14ac:dyDescent="0.25">
      <c r="A692" t="s">
        <v>130</v>
      </c>
      <c r="B692" t="s">
        <v>800</v>
      </c>
      <c r="C692" t="s">
        <v>571</v>
      </c>
      <c r="D692">
        <v>1991</v>
      </c>
      <c r="E692" t="s">
        <v>563</v>
      </c>
      <c r="F692" t="s">
        <v>572</v>
      </c>
      <c r="G692" s="1">
        <v>2100000</v>
      </c>
    </row>
    <row r="693" spans="1:7" x14ac:dyDescent="0.25">
      <c r="A693" t="s">
        <v>130</v>
      </c>
      <c r="B693" t="s">
        <v>346</v>
      </c>
      <c r="C693" t="s">
        <v>571</v>
      </c>
      <c r="D693">
        <v>1995</v>
      </c>
      <c r="E693" t="s">
        <v>563</v>
      </c>
      <c r="F693" t="s">
        <v>570</v>
      </c>
      <c r="G693" s="1">
        <v>1500000</v>
      </c>
    </row>
    <row r="694" spans="1:7" x14ac:dyDescent="0.25">
      <c r="A694" t="s">
        <v>130</v>
      </c>
      <c r="B694" t="s">
        <v>523</v>
      </c>
      <c r="C694" t="s">
        <v>558</v>
      </c>
      <c r="D694">
        <v>1996</v>
      </c>
      <c r="E694" t="s">
        <v>563</v>
      </c>
      <c r="F694" t="s">
        <v>572</v>
      </c>
      <c r="G694" s="1">
        <v>750000</v>
      </c>
    </row>
    <row r="695" spans="1:7" x14ac:dyDescent="0.25">
      <c r="A695" t="s">
        <v>130</v>
      </c>
      <c r="B695" t="s">
        <v>873</v>
      </c>
      <c r="C695" t="s">
        <v>558</v>
      </c>
      <c r="D695">
        <v>1997</v>
      </c>
      <c r="E695" t="s">
        <v>563</v>
      </c>
      <c r="F695" t="s">
        <v>569</v>
      </c>
      <c r="G695" s="1">
        <v>1800000</v>
      </c>
    </row>
    <row r="696" spans="1:7" x14ac:dyDescent="0.25">
      <c r="A696" t="s">
        <v>130</v>
      </c>
      <c r="B696" t="s">
        <v>323</v>
      </c>
      <c r="C696" t="s">
        <v>560</v>
      </c>
      <c r="D696">
        <v>1989</v>
      </c>
      <c r="E696" t="s">
        <v>565</v>
      </c>
      <c r="F696" t="s">
        <v>566</v>
      </c>
      <c r="G696" s="1">
        <v>5625000</v>
      </c>
    </row>
    <row r="697" spans="1:7" x14ac:dyDescent="0.25">
      <c r="A697" t="s">
        <v>130</v>
      </c>
      <c r="B697" t="s">
        <v>859</v>
      </c>
      <c r="C697" t="s">
        <v>559</v>
      </c>
      <c r="D697">
        <v>1998</v>
      </c>
      <c r="E697" t="s">
        <v>588</v>
      </c>
      <c r="F697" t="s">
        <v>562</v>
      </c>
      <c r="G697" s="1">
        <v>750000</v>
      </c>
    </row>
    <row r="698" spans="1:7" x14ac:dyDescent="0.25">
      <c r="A698" t="s">
        <v>130</v>
      </c>
      <c r="B698" t="s">
        <v>416</v>
      </c>
      <c r="C698" t="s">
        <v>571</v>
      </c>
      <c r="D698">
        <v>1990</v>
      </c>
      <c r="E698" t="s">
        <v>565</v>
      </c>
      <c r="F698" t="s">
        <v>566</v>
      </c>
      <c r="G698" s="1">
        <v>11000000</v>
      </c>
    </row>
    <row r="699" spans="1:7" x14ac:dyDescent="0.25">
      <c r="A699" t="s">
        <v>130</v>
      </c>
      <c r="B699" t="s">
        <v>844</v>
      </c>
      <c r="C699" t="s">
        <v>560</v>
      </c>
      <c r="D699">
        <v>1987</v>
      </c>
      <c r="E699" t="s">
        <v>599</v>
      </c>
      <c r="F699" t="s">
        <v>566</v>
      </c>
      <c r="G699" s="1">
        <v>750000</v>
      </c>
    </row>
    <row r="700" spans="1:7" x14ac:dyDescent="0.25">
      <c r="A700" t="s">
        <v>130</v>
      </c>
      <c r="B700" t="s">
        <v>324</v>
      </c>
      <c r="C700" t="s">
        <v>560</v>
      </c>
      <c r="D700">
        <v>1992</v>
      </c>
      <c r="E700" t="s">
        <v>588</v>
      </c>
      <c r="F700" t="s">
        <v>562</v>
      </c>
      <c r="G700" s="1">
        <v>2000000</v>
      </c>
    </row>
    <row r="701" spans="1:7" x14ac:dyDescent="0.25">
      <c r="A701" t="s">
        <v>130</v>
      </c>
      <c r="B701" t="s">
        <v>522</v>
      </c>
      <c r="C701" t="s">
        <v>564</v>
      </c>
      <c r="D701">
        <v>1991</v>
      </c>
      <c r="E701" t="s">
        <v>565</v>
      </c>
      <c r="F701" t="s">
        <v>566</v>
      </c>
      <c r="G701" s="1">
        <v>762500</v>
      </c>
    </row>
    <row r="702" spans="1:7" x14ac:dyDescent="0.25">
      <c r="A702" t="s">
        <v>130</v>
      </c>
      <c r="B702" t="s">
        <v>480</v>
      </c>
      <c r="C702" t="s">
        <v>560</v>
      </c>
      <c r="D702">
        <v>1983</v>
      </c>
      <c r="E702" t="s">
        <v>565</v>
      </c>
      <c r="F702" t="s">
        <v>566</v>
      </c>
      <c r="G702" s="1">
        <v>800000</v>
      </c>
    </row>
    <row r="703" spans="1:7" x14ac:dyDescent="0.25">
      <c r="A703" t="s">
        <v>130</v>
      </c>
      <c r="B703" t="s">
        <v>378</v>
      </c>
      <c r="C703" t="s">
        <v>564</v>
      </c>
      <c r="D703">
        <v>1995</v>
      </c>
      <c r="E703" t="s">
        <v>565</v>
      </c>
      <c r="F703" t="s">
        <v>566</v>
      </c>
      <c r="G703" s="1">
        <v>950000</v>
      </c>
    </row>
    <row r="704" spans="1:7" x14ac:dyDescent="0.25">
      <c r="A704" t="s">
        <v>130</v>
      </c>
      <c r="B704" t="s">
        <v>744</v>
      </c>
      <c r="C704" t="s">
        <v>559</v>
      </c>
      <c r="D704">
        <v>1997</v>
      </c>
      <c r="E704" t="s">
        <v>565</v>
      </c>
      <c r="F704" t="s">
        <v>566</v>
      </c>
      <c r="G704" s="1">
        <v>10903000</v>
      </c>
    </row>
    <row r="705" spans="1:7" x14ac:dyDescent="0.25">
      <c r="A705" t="s">
        <v>130</v>
      </c>
      <c r="B705" t="s">
        <v>194</v>
      </c>
      <c r="C705" t="s">
        <v>560</v>
      </c>
      <c r="D705">
        <v>1994</v>
      </c>
      <c r="E705" t="s">
        <v>599</v>
      </c>
      <c r="F705" t="s">
        <v>566</v>
      </c>
      <c r="G705" s="1">
        <v>7500000</v>
      </c>
    </row>
    <row r="706" spans="1:7" x14ac:dyDescent="0.25">
      <c r="A706" t="s">
        <v>130</v>
      </c>
      <c r="B706" t="s">
        <v>876</v>
      </c>
      <c r="C706" t="s">
        <v>571</v>
      </c>
      <c r="D706">
        <v>1999</v>
      </c>
      <c r="E706" t="s">
        <v>573</v>
      </c>
      <c r="F706" t="s">
        <v>562</v>
      </c>
      <c r="G706" s="1">
        <v>850000</v>
      </c>
    </row>
    <row r="707" spans="1:7" x14ac:dyDescent="0.25">
      <c r="A707" t="s">
        <v>130</v>
      </c>
      <c r="B707" t="s">
        <v>852</v>
      </c>
      <c r="C707" t="s">
        <v>559</v>
      </c>
      <c r="D707">
        <v>1996</v>
      </c>
      <c r="E707" t="s">
        <v>604</v>
      </c>
      <c r="F707" t="s">
        <v>566</v>
      </c>
      <c r="G707" s="1">
        <v>1000000</v>
      </c>
    </row>
    <row r="708" spans="1:7" x14ac:dyDescent="0.25">
      <c r="A708" t="s">
        <v>130</v>
      </c>
      <c r="B708" t="s">
        <v>704</v>
      </c>
      <c r="C708" t="s">
        <v>564</v>
      </c>
      <c r="D708">
        <v>1996</v>
      </c>
      <c r="E708" t="s">
        <v>563</v>
      </c>
      <c r="F708" t="s">
        <v>572</v>
      </c>
      <c r="G708" s="1">
        <v>2250000</v>
      </c>
    </row>
    <row r="709" spans="1:7" x14ac:dyDescent="0.25">
      <c r="A709" t="s">
        <v>130</v>
      </c>
      <c r="B709" t="s">
        <v>368</v>
      </c>
      <c r="C709" t="s">
        <v>560</v>
      </c>
      <c r="D709">
        <v>1999</v>
      </c>
      <c r="E709" t="s">
        <v>563</v>
      </c>
      <c r="F709" t="s">
        <v>572</v>
      </c>
      <c r="G709" s="1">
        <v>1400000</v>
      </c>
    </row>
    <row r="710" spans="1:7" x14ac:dyDescent="0.25">
      <c r="A710" t="s">
        <v>130</v>
      </c>
      <c r="B710" t="s">
        <v>825</v>
      </c>
      <c r="C710" t="s">
        <v>560</v>
      </c>
      <c r="D710">
        <v>1990</v>
      </c>
      <c r="E710" t="s">
        <v>565</v>
      </c>
      <c r="F710" t="s">
        <v>566</v>
      </c>
      <c r="G710" s="1">
        <v>5000000</v>
      </c>
    </row>
    <row r="711" spans="1:7" x14ac:dyDescent="0.25">
      <c r="A711" t="s">
        <v>130</v>
      </c>
      <c r="B711" t="s">
        <v>668</v>
      </c>
      <c r="C711" t="s">
        <v>560</v>
      </c>
      <c r="D711">
        <v>1998</v>
      </c>
      <c r="E711" t="s">
        <v>565</v>
      </c>
      <c r="F711" t="s">
        <v>566</v>
      </c>
      <c r="G711" s="1">
        <v>750000</v>
      </c>
    </row>
    <row r="712" spans="1:7" x14ac:dyDescent="0.25">
      <c r="A712" t="s">
        <v>130</v>
      </c>
      <c r="B712" t="s">
        <v>383</v>
      </c>
      <c r="C712" t="s">
        <v>559</v>
      </c>
      <c r="D712">
        <v>1988</v>
      </c>
      <c r="E712" t="s">
        <v>565</v>
      </c>
      <c r="F712" t="s">
        <v>566</v>
      </c>
      <c r="G712" s="1">
        <v>900000</v>
      </c>
    </row>
    <row r="713" spans="1:7" x14ac:dyDescent="0.25">
      <c r="A713" t="s">
        <v>130</v>
      </c>
      <c r="B713" t="s">
        <v>289</v>
      </c>
      <c r="C713" t="s">
        <v>559</v>
      </c>
      <c r="D713">
        <v>1996</v>
      </c>
      <c r="E713" t="s">
        <v>563</v>
      </c>
      <c r="F713" t="s">
        <v>572</v>
      </c>
      <c r="G713" s="1">
        <v>6962366</v>
      </c>
    </row>
    <row r="714" spans="1:7" x14ac:dyDescent="0.25">
      <c r="A714" t="s">
        <v>25</v>
      </c>
      <c r="B714" t="s">
        <v>882</v>
      </c>
      <c r="C714" t="s">
        <v>564</v>
      </c>
      <c r="D714">
        <v>1996</v>
      </c>
      <c r="E714" t="s">
        <v>563</v>
      </c>
      <c r="F714" t="s">
        <v>569</v>
      </c>
      <c r="G714" s="1">
        <v>950000</v>
      </c>
    </row>
    <row r="715" spans="1:7" x14ac:dyDescent="0.25">
      <c r="A715" t="s">
        <v>25</v>
      </c>
      <c r="B715" t="s">
        <v>159</v>
      </c>
      <c r="C715" t="s">
        <v>571</v>
      </c>
      <c r="D715">
        <v>1995</v>
      </c>
      <c r="E715" t="s">
        <v>565</v>
      </c>
      <c r="F715" t="s">
        <v>566</v>
      </c>
      <c r="G715" s="1">
        <v>5500000</v>
      </c>
    </row>
    <row r="716" spans="1:7" x14ac:dyDescent="0.25">
      <c r="A716" t="s">
        <v>25</v>
      </c>
      <c r="B716" t="s">
        <v>42</v>
      </c>
      <c r="C716" t="s">
        <v>559</v>
      </c>
      <c r="D716">
        <v>1997</v>
      </c>
      <c r="E716" t="s">
        <v>588</v>
      </c>
      <c r="F716" t="s">
        <v>562</v>
      </c>
      <c r="G716" s="1">
        <v>6650000</v>
      </c>
    </row>
    <row r="717" spans="1:7" x14ac:dyDescent="0.25">
      <c r="A717" t="s">
        <v>25</v>
      </c>
      <c r="B717" t="s">
        <v>581</v>
      </c>
      <c r="C717" t="s">
        <v>560</v>
      </c>
      <c r="D717">
        <v>1995</v>
      </c>
      <c r="E717" t="s">
        <v>582</v>
      </c>
      <c r="F717" t="s">
        <v>566</v>
      </c>
      <c r="G717" s="1">
        <v>750000</v>
      </c>
    </row>
    <row r="718" spans="1:7" x14ac:dyDescent="0.25">
      <c r="A718" t="s">
        <v>25</v>
      </c>
      <c r="B718" t="s">
        <v>869</v>
      </c>
      <c r="C718" t="s">
        <v>558</v>
      </c>
      <c r="D718">
        <v>1994</v>
      </c>
      <c r="E718" t="s">
        <v>567</v>
      </c>
      <c r="F718" t="s">
        <v>562</v>
      </c>
      <c r="G718" s="1">
        <v>750000</v>
      </c>
    </row>
    <row r="719" spans="1:7" x14ac:dyDescent="0.25">
      <c r="A719" t="s">
        <v>25</v>
      </c>
      <c r="B719" t="s">
        <v>199</v>
      </c>
      <c r="C719" t="s">
        <v>559</v>
      </c>
      <c r="D719">
        <v>1996</v>
      </c>
      <c r="E719" t="s">
        <v>577</v>
      </c>
      <c r="F719" t="s">
        <v>562</v>
      </c>
      <c r="G719" s="1">
        <v>4950000</v>
      </c>
    </row>
    <row r="720" spans="1:7" x14ac:dyDescent="0.25">
      <c r="A720" t="s">
        <v>25</v>
      </c>
      <c r="B720" t="s">
        <v>765</v>
      </c>
      <c r="C720" t="s">
        <v>571</v>
      </c>
      <c r="D720">
        <v>1995</v>
      </c>
      <c r="E720" t="s">
        <v>599</v>
      </c>
      <c r="F720" t="s">
        <v>566</v>
      </c>
      <c r="G720" s="1">
        <v>1000000</v>
      </c>
    </row>
    <row r="721" spans="1:7" x14ac:dyDescent="0.25">
      <c r="A721" t="s">
        <v>25</v>
      </c>
      <c r="B721" t="s">
        <v>790</v>
      </c>
      <c r="C721" t="s">
        <v>571</v>
      </c>
      <c r="D721">
        <v>1996</v>
      </c>
      <c r="E721" t="s">
        <v>583</v>
      </c>
      <c r="F721" t="s">
        <v>562</v>
      </c>
      <c r="G721" s="1">
        <v>825000</v>
      </c>
    </row>
    <row r="722" spans="1:7" x14ac:dyDescent="0.25">
      <c r="A722" t="s">
        <v>25</v>
      </c>
      <c r="B722" t="s">
        <v>24</v>
      </c>
      <c r="C722" t="s">
        <v>571</v>
      </c>
      <c r="D722">
        <v>1998</v>
      </c>
      <c r="E722" t="s">
        <v>563</v>
      </c>
      <c r="F722" t="s">
        <v>572</v>
      </c>
      <c r="G722" s="1">
        <v>7350000</v>
      </c>
    </row>
    <row r="723" spans="1:7" x14ac:dyDescent="0.25">
      <c r="A723" t="s">
        <v>25</v>
      </c>
      <c r="B723" t="s">
        <v>667</v>
      </c>
      <c r="C723" t="s">
        <v>559</v>
      </c>
      <c r="D723">
        <v>1994</v>
      </c>
      <c r="E723" t="s">
        <v>563</v>
      </c>
      <c r="F723" t="s">
        <v>569</v>
      </c>
      <c r="G723" s="1">
        <v>4750000</v>
      </c>
    </row>
    <row r="724" spans="1:7" x14ac:dyDescent="0.25">
      <c r="A724" t="s">
        <v>25</v>
      </c>
      <c r="B724" t="s">
        <v>155</v>
      </c>
      <c r="C724" t="s">
        <v>571</v>
      </c>
      <c r="D724">
        <v>1993</v>
      </c>
      <c r="E724" t="s">
        <v>621</v>
      </c>
      <c r="F724" t="s">
        <v>562</v>
      </c>
      <c r="G724" s="1">
        <v>5250000</v>
      </c>
    </row>
    <row r="725" spans="1:7" x14ac:dyDescent="0.25">
      <c r="A725" t="s">
        <v>25</v>
      </c>
      <c r="B725" t="s">
        <v>543</v>
      </c>
      <c r="C725" t="s">
        <v>560</v>
      </c>
      <c r="D725">
        <v>1999</v>
      </c>
      <c r="E725" t="s">
        <v>577</v>
      </c>
      <c r="F725" t="s">
        <v>562</v>
      </c>
      <c r="G725" s="1">
        <v>850000</v>
      </c>
    </row>
    <row r="726" spans="1:7" x14ac:dyDescent="0.25">
      <c r="A726" t="s">
        <v>25</v>
      </c>
      <c r="B726" t="s">
        <v>275</v>
      </c>
      <c r="C726" t="s">
        <v>571</v>
      </c>
      <c r="D726">
        <v>1995</v>
      </c>
      <c r="E726" t="s">
        <v>565</v>
      </c>
      <c r="F726" t="s">
        <v>566</v>
      </c>
      <c r="G726" s="1">
        <v>2650000</v>
      </c>
    </row>
    <row r="727" spans="1:7" x14ac:dyDescent="0.25">
      <c r="A727" t="s">
        <v>25</v>
      </c>
      <c r="B727" t="s">
        <v>542</v>
      </c>
      <c r="C727" t="s">
        <v>571</v>
      </c>
      <c r="D727">
        <v>1990</v>
      </c>
      <c r="E727" t="s">
        <v>604</v>
      </c>
      <c r="F727" t="s">
        <v>566</v>
      </c>
      <c r="G727" s="1">
        <v>750000</v>
      </c>
    </row>
    <row r="728" spans="1:7" x14ac:dyDescent="0.25">
      <c r="A728" t="s">
        <v>25</v>
      </c>
      <c r="B728" t="s">
        <v>544</v>
      </c>
      <c r="C728" t="s">
        <v>560</v>
      </c>
      <c r="D728">
        <v>1995</v>
      </c>
      <c r="E728" t="s">
        <v>599</v>
      </c>
      <c r="F728" t="s">
        <v>566</v>
      </c>
      <c r="G728" s="1">
        <v>750000</v>
      </c>
    </row>
    <row r="729" spans="1:7" x14ac:dyDescent="0.25">
      <c r="A729" t="s">
        <v>25</v>
      </c>
      <c r="B729" t="s">
        <v>421</v>
      </c>
      <c r="C729" t="s">
        <v>560</v>
      </c>
      <c r="D729">
        <v>1989</v>
      </c>
      <c r="E729" t="s">
        <v>633</v>
      </c>
      <c r="F729" t="s">
        <v>566</v>
      </c>
      <c r="G729" s="1">
        <v>850000</v>
      </c>
    </row>
    <row r="730" spans="1:7" x14ac:dyDescent="0.25">
      <c r="A730" t="s">
        <v>25</v>
      </c>
      <c r="B730" t="s">
        <v>721</v>
      </c>
      <c r="C730" t="s">
        <v>564</v>
      </c>
      <c r="D730">
        <v>2000</v>
      </c>
      <c r="E730" t="s">
        <v>563</v>
      </c>
      <c r="F730" t="s">
        <v>572</v>
      </c>
      <c r="G730" s="1">
        <v>891667</v>
      </c>
    </row>
    <row r="731" spans="1:7" x14ac:dyDescent="0.25">
      <c r="A731" t="s">
        <v>25</v>
      </c>
      <c r="B731" t="s">
        <v>140</v>
      </c>
      <c r="C731" t="s">
        <v>560</v>
      </c>
      <c r="D731">
        <v>1991</v>
      </c>
      <c r="E731" t="s">
        <v>563</v>
      </c>
      <c r="F731" t="s">
        <v>572</v>
      </c>
      <c r="G731" s="1">
        <v>7260000</v>
      </c>
    </row>
    <row r="732" spans="1:7" x14ac:dyDescent="0.25">
      <c r="A732" t="s">
        <v>25</v>
      </c>
      <c r="B732" t="s">
        <v>932</v>
      </c>
      <c r="C732" t="s">
        <v>564</v>
      </c>
      <c r="D732">
        <v>1993</v>
      </c>
      <c r="E732" t="s">
        <v>565</v>
      </c>
      <c r="F732" t="s">
        <v>566</v>
      </c>
      <c r="G732" s="22">
        <v>750000</v>
      </c>
    </row>
    <row r="733" spans="1:7" x14ac:dyDescent="0.25">
      <c r="A733" t="s">
        <v>25</v>
      </c>
      <c r="B733" t="s">
        <v>48</v>
      </c>
      <c r="C733" t="s">
        <v>560</v>
      </c>
      <c r="D733">
        <v>1999</v>
      </c>
      <c r="E733" t="s">
        <v>632</v>
      </c>
      <c r="F733" t="s">
        <v>562</v>
      </c>
      <c r="G733" s="1">
        <v>7850000</v>
      </c>
    </row>
    <row r="734" spans="1:7" x14ac:dyDescent="0.25">
      <c r="A734" t="s">
        <v>25</v>
      </c>
      <c r="B734" t="s">
        <v>545</v>
      </c>
      <c r="C734" t="s">
        <v>558</v>
      </c>
      <c r="D734">
        <v>1995</v>
      </c>
      <c r="E734" t="s">
        <v>565</v>
      </c>
      <c r="F734" t="s">
        <v>566</v>
      </c>
      <c r="G734" s="1">
        <v>762500</v>
      </c>
    </row>
    <row r="735" spans="1:7" x14ac:dyDescent="0.25">
      <c r="A735" t="s">
        <v>25</v>
      </c>
      <c r="B735" t="s">
        <v>255</v>
      </c>
      <c r="C735" t="s">
        <v>564</v>
      </c>
      <c r="D735">
        <v>1992</v>
      </c>
      <c r="E735" t="s">
        <v>565</v>
      </c>
      <c r="F735" t="s">
        <v>566</v>
      </c>
      <c r="G735" s="1">
        <v>3250000</v>
      </c>
    </row>
    <row r="736" spans="1:7" x14ac:dyDescent="0.25">
      <c r="A736" t="s">
        <v>25</v>
      </c>
      <c r="B736" t="s">
        <v>227</v>
      </c>
      <c r="C736" t="s">
        <v>558</v>
      </c>
      <c r="D736">
        <v>1900</v>
      </c>
      <c r="E736" t="s">
        <v>567</v>
      </c>
      <c r="F736" t="s">
        <v>562</v>
      </c>
      <c r="G736" s="1">
        <v>5000000</v>
      </c>
    </row>
    <row r="737" spans="1:7" x14ac:dyDescent="0.25">
      <c r="A737" t="s">
        <v>25</v>
      </c>
      <c r="B737" t="s">
        <v>339</v>
      </c>
      <c r="C737" t="s">
        <v>560</v>
      </c>
      <c r="D737">
        <v>1996</v>
      </c>
      <c r="E737" t="s">
        <v>565</v>
      </c>
      <c r="F737" t="s">
        <v>566</v>
      </c>
      <c r="G737" s="1">
        <v>1500000</v>
      </c>
    </row>
    <row r="738" spans="1:7" x14ac:dyDescent="0.25">
      <c r="A738" t="s">
        <v>25</v>
      </c>
      <c r="B738" t="s">
        <v>635</v>
      </c>
      <c r="C738" t="s">
        <v>560</v>
      </c>
      <c r="D738">
        <v>1993</v>
      </c>
      <c r="E738" t="s">
        <v>636</v>
      </c>
      <c r="F738" t="s">
        <v>562</v>
      </c>
      <c r="G738" s="1">
        <v>2500000</v>
      </c>
    </row>
    <row r="739" spans="1:7" x14ac:dyDescent="0.25">
      <c r="A739" t="s">
        <v>25</v>
      </c>
      <c r="B739" t="s">
        <v>127</v>
      </c>
      <c r="C739" t="s">
        <v>560</v>
      </c>
      <c r="D739">
        <v>1990</v>
      </c>
      <c r="E739" t="s">
        <v>563</v>
      </c>
      <c r="F739" t="s">
        <v>566</v>
      </c>
      <c r="G739" s="1">
        <v>6000000</v>
      </c>
    </row>
    <row r="740" spans="1:7" x14ac:dyDescent="0.25">
      <c r="A740" t="s">
        <v>25</v>
      </c>
      <c r="B740" t="s">
        <v>466</v>
      </c>
      <c r="C740" t="s">
        <v>559</v>
      </c>
      <c r="D740">
        <v>2001</v>
      </c>
      <c r="E740" t="s">
        <v>563</v>
      </c>
      <c r="F740" t="s">
        <v>569</v>
      </c>
      <c r="G740" s="1">
        <v>925000</v>
      </c>
    </row>
    <row r="741" spans="1:7" x14ac:dyDescent="0.25">
      <c r="A741" t="s">
        <v>25</v>
      </c>
      <c r="B741" t="s">
        <v>786</v>
      </c>
      <c r="C741" t="s">
        <v>560</v>
      </c>
      <c r="D741">
        <v>1997</v>
      </c>
      <c r="E741" t="s">
        <v>585</v>
      </c>
      <c r="F741" t="s">
        <v>566</v>
      </c>
      <c r="G741" s="1">
        <v>750000</v>
      </c>
    </row>
    <row r="742" spans="1:7" x14ac:dyDescent="0.25">
      <c r="A742" t="s">
        <v>50</v>
      </c>
      <c r="B742" t="s">
        <v>167</v>
      </c>
      <c r="C742" t="s">
        <v>560</v>
      </c>
      <c r="D742">
        <v>1987</v>
      </c>
      <c r="E742" t="s">
        <v>583</v>
      </c>
      <c r="F742" t="s">
        <v>562</v>
      </c>
      <c r="G742" s="1">
        <v>5250000</v>
      </c>
    </row>
    <row r="743" spans="1:7" x14ac:dyDescent="0.25">
      <c r="A743" t="s">
        <v>50</v>
      </c>
      <c r="B743" t="s">
        <v>402</v>
      </c>
      <c r="C743" t="s">
        <v>560</v>
      </c>
      <c r="D743">
        <v>1990</v>
      </c>
      <c r="E743" t="s">
        <v>565</v>
      </c>
      <c r="F743" t="s">
        <v>566</v>
      </c>
      <c r="G743" s="1">
        <v>8800000</v>
      </c>
    </row>
    <row r="744" spans="1:7" x14ac:dyDescent="0.25">
      <c r="A744" t="s">
        <v>50</v>
      </c>
      <c r="B744" t="s">
        <v>484</v>
      </c>
      <c r="C744" t="s">
        <v>560</v>
      </c>
      <c r="D744">
        <v>1993</v>
      </c>
      <c r="E744" t="s">
        <v>565</v>
      </c>
      <c r="F744" t="s">
        <v>566</v>
      </c>
      <c r="G744" s="1">
        <v>850000</v>
      </c>
    </row>
    <row r="745" spans="1:7" x14ac:dyDescent="0.25">
      <c r="A745" t="s">
        <v>50</v>
      </c>
      <c r="B745" t="s">
        <v>347</v>
      </c>
      <c r="C745" t="s">
        <v>560</v>
      </c>
      <c r="D745">
        <v>1991</v>
      </c>
      <c r="E745" t="s">
        <v>633</v>
      </c>
      <c r="F745" t="s">
        <v>566</v>
      </c>
      <c r="G745" s="1">
        <v>2850000</v>
      </c>
    </row>
    <row r="746" spans="1:7" x14ac:dyDescent="0.25">
      <c r="A746" t="s">
        <v>50</v>
      </c>
      <c r="B746" t="s">
        <v>243</v>
      </c>
      <c r="C746" t="s">
        <v>571</v>
      </c>
      <c r="D746">
        <v>1994</v>
      </c>
      <c r="E746" t="s">
        <v>633</v>
      </c>
      <c r="F746" t="s">
        <v>566</v>
      </c>
      <c r="G746" s="1">
        <v>2750000</v>
      </c>
    </row>
    <row r="747" spans="1:7" x14ac:dyDescent="0.25">
      <c r="A747" t="s">
        <v>50</v>
      </c>
      <c r="B747" t="s">
        <v>489</v>
      </c>
      <c r="C747" t="s">
        <v>560</v>
      </c>
      <c r="D747">
        <v>1998</v>
      </c>
      <c r="E747" t="s">
        <v>599</v>
      </c>
      <c r="F747" t="s">
        <v>566</v>
      </c>
      <c r="G747" s="1">
        <v>762500</v>
      </c>
    </row>
    <row r="748" spans="1:7" x14ac:dyDescent="0.25">
      <c r="A748" t="s">
        <v>50</v>
      </c>
      <c r="B748" t="s">
        <v>290</v>
      </c>
      <c r="C748" t="s">
        <v>571</v>
      </c>
      <c r="D748">
        <v>1996</v>
      </c>
      <c r="E748" t="s">
        <v>577</v>
      </c>
      <c r="F748" t="s">
        <v>562</v>
      </c>
      <c r="G748" s="1">
        <v>10000000</v>
      </c>
    </row>
    <row r="749" spans="1:7" x14ac:dyDescent="0.25">
      <c r="A749" t="s">
        <v>50</v>
      </c>
      <c r="B749" t="s">
        <v>228</v>
      </c>
      <c r="C749" t="s">
        <v>571</v>
      </c>
      <c r="D749">
        <v>1990</v>
      </c>
      <c r="E749" t="s">
        <v>582</v>
      </c>
      <c r="F749" t="s">
        <v>566</v>
      </c>
      <c r="G749" s="1">
        <v>5000000</v>
      </c>
    </row>
    <row r="750" spans="1:7" x14ac:dyDescent="0.25">
      <c r="A750" t="s">
        <v>50</v>
      </c>
      <c r="B750" t="s">
        <v>778</v>
      </c>
      <c r="C750" t="s">
        <v>559</v>
      </c>
      <c r="D750">
        <v>1997</v>
      </c>
      <c r="E750" t="s">
        <v>585</v>
      </c>
      <c r="F750" t="s">
        <v>566</v>
      </c>
      <c r="G750" s="1">
        <v>1400000</v>
      </c>
    </row>
    <row r="751" spans="1:7" x14ac:dyDescent="0.25">
      <c r="A751" t="s">
        <v>50</v>
      </c>
      <c r="B751" t="s">
        <v>401</v>
      </c>
      <c r="C751" t="s">
        <v>559</v>
      </c>
      <c r="D751">
        <v>1992</v>
      </c>
      <c r="E751" t="s">
        <v>585</v>
      </c>
      <c r="F751" t="s">
        <v>566</v>
      </c>
      <c r="G751" s="1">
        <v>9500000</v>
      </c>
    </row>
    <row r="752" spans="1:7" x14ac:dyDescent="0.25">
      <c r="A752" t="s">
        <v>50</v>
      </c>
      <c r="B752" t="s">
        <v>103</v>
      </c>
      <c r="C752" t="s">
        <v>564</v>
      </c>
      <c r="D752">
        <v>1988</v>
      </c>
      <c r="E752" t="s">
        <v>648</v>
      </c>
      <c r="F752" t="s">
        <v>562</v>
      </c>
      <c r="G752" s="1">
        <v>7000000</v>
      </c>
    </row>
    <row r="753" spans="1:7" x14ac:dyDescent="0.25">
      <c r="A753" t="s">
        <v>50</v>
      </c>
      <c r="B753" t="s">
        <v>546</v>
      </c>
      <c r="C753" t="s">
        <v>571</v>
      </c>
      <c r="D753">
        <v>1996</v>
      </c>
      <c r="E753" t="s">
        <v>565</v>
      </c>
      <c r="F753" t="s">
        <v>566</v>
      </c>
      <c r="G753" s="1">
        <v>762500</v>
      </c>
    </row>
    <row r="754" spans="1:7" x14ac:dyDescent="0.25">
      <c r="A754" t="s">
        <v>50</v>
      </c>
      <c r="B754" t="s">
        <v>645</v>
      </c>
      <c r="C754" t="s">
        <v>571</v>
      </c>
      <c r="D754">
        <v>1998</v>
      </c>
      <c r="E754" t="s">
        <v>585</v>
      </c>
      <c r="F754" t="s">
        <v>566</v>
      </c>
      <c r="G754" s="1">
        <v>1200000</v>
      </c>
    </row>
    <row r="755" spans="1:7" x14ac:dyDescent="0.25">
      <c r="A755" t="s">
        <v>50</v>
      </c>
      <c r="B755" t="s">
        <v>49</v>
      </c>
      <c r="C755" t="s">
        <v>558</v>
      </c>
      <c r="D755">
        <v>1991</v>
      </c>
      <c r="E755" t="s">
        <v>563</v>
      </c>
      <c r="F755" t="s">
        <v>572</v>
      </c>
      <c r="G755" s="1">
        <v>5000000</v>
      </c>
    </row>
    <row r="756" spans="1:7" x14ac:dyDescent="0.25">
      <c r="A756" t="s">
        <v>50</v>
      </c>
      <c r="B756" t="s">
        <v>107</v>
      </c>
      <c r="C756" t="s">
        <v>560</v>
      </c>
      <c r="D756">
        <v>1995</v>
      </c>
      <c r="E756" t="s">
        <v>599</v>
      </c>
      <c r="F756" t="s">
        <v>566</v>
      </c>
      <c r="G756" s="1">
        <v>5200000</v>
      </c>
    </row>
    <row r="757" spans="1:7" x14ac:dyDescent="0.25">
      <c r="A757" t="s">
        <v>50</v>
      </c>
      <c r="B757" t="s">
        <v>340</v>
      </c>
      <c r="C757" t="s">
        <v>564</v>
      </c>
      <c r="D757">
        <v>1994</v>
      </c>
      <c r="E757" t="s">
        <v>582</v>
      </c>
      <c r="F757" t="s">
        <v>566</v>
      </c>
      <c r="G757" s="1">
        <v>1400000</v>
      </c>
    </row>
    <row r="758" spans="1:7" x14ac:dyDescent="0.25">
      <c r="A758" t="s">
        <v>50</v>
      </c>
      <c r="B758" t="s">
        <v>75</v>
      </c>
      <c r="C758" t="s">
        <v>571</v>
      </c>
      <c r="D758">
        <v>1993</v>
      </c>
      <c r="E758" t="s">
        <v>563</v>
      </c>
      <c r="F758" t="s">
        <v>572</v>
      </c>
      <c r="G758" s="1">
        <v>5900000</v>
      </c>
    </row>
    <row r="759" spans="1:7" x14ac:dyDescent="0.25">
      <c r="A759" t="s">
        <v>50</v>
      </c>
      <c r="B759" t="s">
        <v>403</v>
      </c>
      <c r="C759" t="s">
        <v>560</v>
      </c>
      <c r="D759">
        <v>1996</v>
      </c>
      <c r="E759" t="s">
        <v>585</v>
      </c>
      <c r="F759" t="s">
        <v>566</v>
      </c>
      <c r="G759" s="1">
        <v>2750000</v>
      </c>
    </row>
    <row r="760" spans="1:7" x14ac:dyDescent="0.25">
      <c r="A760" t="s">
        <v>906</v>
      </c>
      <c r="B760" t="s">
        <v>720</v>
      </c>
      <c r="C760" t="s">
        <v>571</v>
      </c>
      <c r="D760">
        <v>1998</v>
      </c>
      <c r="E760" t="s">
        <v>604</v>
      </c>
      <c r="F760" t="s">
        <v>566</v>
      </c>
      <c r="G760" s="1">
        <v>1500000</v>
      </c>
    </row>
    <row r="761" spans="1:7" x14ac:dyDescent="0.25">
      <c r="A761" t="s">
        <v>906</v>
      </c>
      <c r="B761" t="s">
        <v>912</v>
      </c>
      <c r="C761" t="s">
        <v>571</v>
      </c>
      <c r="D761">
        <v>1991</v>
      </c>
      <c r="E761" t="s">
        <v>585</v>
      </c>
      <c r="F761" t="s">
        <v>566</v>
      </c>
      <c r="G761" s="22">
        <v>762500</v>
      </c>
    </row>
    <row r="762" spans="1:7" x14ac:dyDescent="0.25">
      <c r="A762" t="s">
        <v>906</v>
      </c>
      <c r="B762" t="s">
        <v>933</v>
      </c>
      <c r="C762" t="s">
        <v>558</v>
      </c>
      <c r="D762">
        <v>1990</v>
      </c>
      <c r="E762" t="s">
        <v>565</v>
      </c>
      <c r="F762" t="s">
        <v>566</v>
      </c>
      <c r="G762" s="22">
        <v>750000</v>
      </c>
    </row>
    <row r="763" spans="1:7" x14ac:dyDescent="0.25">
      <c r="A763" t="s">
        <v>906</v>
      </c>
      <c r="B763" t="s">
        <v>684</v>
      </c>
      <c r="C763" t="s">
        <v>559</v>
      </c>
      <c r="D763">
        <v>1991</v>
      </c>
      <c r="E763" t="s">
        <v>565</v>
      </c>
      <c r="F763" t="s">
        <v>566</v>
      </c>
      <c r="G763" s="1">
        <v>5000000</v>
      </c>
    </row>
    <row r="764" spans="1:7" x14ac:dyDescent="0.25">
      <c r="A764" t="s">
        <v>906</v>
      </c>
      <c r="B764" t="s">
        <v>625</v>
      </c>
      <c r="C764" t="s">
        <v>559</v>
      </c>
      <c r="D764">
        <v>1995</v>
      </c>
      <c r="E764" t="s">
        <v>604</v>
      </c>
      <c r="F764" t="s">
        <v>566</v>
      </c>
      <c r="G764" s="1">
        <v>762500</v>
      </c>
    </row>
    <row r="765" spans="1:7" x14ac:dyDescent="0.25">
      <c r="A765" t="s">
        <v>905</v>
      </c>
      <c r="B765" t="s">
        <v>908</v>
      </c>
      <c r="C765" t="s">
        <v>558</v>
      </c>
      <c r="D765">
        <v>1993</v>
      </c>
      <c r="E765" t="s">
        <v>588</v>
      </c>
      <c r="F765" t="s">
        <v>562</v>
      </c>
      <c r="G765" s="22">
        <v>1100000</v>
      </c>
    </row>
    <row r="766" spans="1:7" x14ac:dyDescent="0.25">
      <c r="A766" t="s">
        <v>905</v>
      </c>
      <c r="B766" t="s">
        <v>867</v>
      </c>
      <c r="C766" t="s">
        <v>558</v>
      </c>
      <c r="D766">
        <v>1990</v>
      </c>
      <c r="E766" t="s">
        <v>633</v>
      </c>
      <c r="F766" t="s">
        <v>566</v>
      </c>
      <c r="G766" s="1">
        <v>5250000</v>
      </c>
    </row>
    <row r="767" spans="1:7" x14ac:dyDescent="0.25">
      <c r="A767" t="s">
        <v>905</v>
      </c>
      <c r="B767" t="s">
        <v>676</v>
      </c>
      <c r="C767" t="s">
        <v>571</v>
      </c>
      <c r="D767">
        <v>1997</v>
      </c>
      <c r="E767" t="s">
        <v>565</v>
      </c>
      <c r="F767" t="s">
        <v>566</v>
      </c>
      <c r="G767" s="1">
        <v>3500000</v>
      </c>
    </row>
    <row r="768" spans="1:7" x14ac:dyDescent="0.25">
      <c r="A768" t="s">
        <v>905</v>
      </c>
      <c r="B768" t="s">
        <v>732</v>
      </c>
      <c r="C768" t="s">
        <v>560</v>
      </c>
      <c r="D768">
        <v>1992</v>
      </c>
      <c r="E768" t="s">
        <v>563</v>
      </c>
      <c r="F768" t="s">
        <v>572</v>
      </c>
      <c r="G768" s="1">
        <v>800000</v>
      </c>
    </row>
    <row r="769" spans="1:7" x14ac:dyDescent="0.25">
      <c r="A769" t="s">
        <v>905</v>
      </c>
      <c r="B769" t="s">
        <v>818</v>
      </c>
      <c r="C769" t="s">
        <v>560</v>
      </c>
      <c r="D769">
        <v>1997</v>
      </c>
      <c r="E769" t="s">
        <v>563</v>
      </c>
      <c r="F769" t="s">
        <v>572</v>
      </c>
      <c r="G769" s="1">
        <v>750000</v>
      </c>
    </row>
    <row r="770" spans="1:7" x14ac:dyDescent="0.25">
      <c r="A770" t="s">
        <v>905</v>
      </c>
      <c r="B770" t="s">
        <v>831</v>
      </c>
      <c r="C770" t="s">
        <v>571</v>
      </c>
      <c r="D770">
        <v>1997</v>
      </c>
      <c r="E770" t="s">
        <v>563</v>
      </c>
      <c r="F770" t="s">
        <v>597</v>
      </c>
      <c r="G770" s="1">
        <v>750000</v>
      </c>
    </row>
    <row r="771" spans="1:7" x14ac:dyDescent="0.25">
      <c r="A771" t="s">
        <v>905</v>
      </c>
      <c r="B771" t="s">
        <v>798</v>
      </c>
      <c r="C771" t="s">
        <v>564</v>
      </c>
      <c r="D771">
        <v>1990</v>
      </c>
      <c r="E771" t="s">
        <v>563</v>
      </c>
      <c r="F771" t="s">
        <v>572</v>
      </c>
      <c r="G771" s="1">
        <v>1100000</v>
      </c>
    </row>
    <row r="772" spans="1:7" x14ac:dyDescent="0.25">
      <c r="A772" t="s">
        <v>905</v>
      </c>
      <c r="B772" t="s">
        <v>803</v>
      </c>
      <c r="C772" t="s">
        <v>560</v>
      </c>
      <c r="D772">
        <v>1987</v>
      </c>
      <c r="E772" t="s">
        <v>599</v>
      </c>
      <c r="F772" t="s">
        <v>566</v>
      </c>
      <c r="G772" s="1">
        <v>750000</v>
      </c>
    </row>
    <row r="773" spans="1:7" x14ac:dyDescent="0.25">
      <c r="A773" t="s">
        <v>46</v>
      </c>
      <c r="B773" t="s">
        <v>239</v>
      </c>
      <c r="C773" t="s">
        <v>571</v>
      </c>
      <c r="D773">
        <v>1993</v>
      </c>
      <c r="E773" t="s">
        <v>584</v>
      </c>
      <c r="F773" t="s">
        <v>562</v>
      </c>
      <c r="G773" s="1">
        <v>3250000</v>
      </c>
    </row>
    <row r="774" spans="1:7" x14ac:dyDescent="0.25">
      <c r="A774" t="s">
        <v>46</v>
      </c>
      <c r="B774" t="s">
        <v>923</v>
      </c>
      <c r="C774" t="s">
        <v>560</v>
      </c>
      <c r="D774">
        <v>1994</v>
      </c>
      <c r="E774" t="s">
        <v>585</v>
      </c>
      <c r="F774" t="s">
        <v>566</v>
      </c>
      <c r="G774" s="22">
        <v>750000</v>
      </c>
    </row>
    <row r="775" spans="1:7" x14ac:dyDescent="0.25">
      <c r="A775" t="s">
        <v>46</v>
      </c>
      <c r="B775" t="s">
        <v>45</v>
      </c>
      <c r="C775" t="s">
        <v>559</v>
      </c>
      <c r="D775">
        <v>1986</v>
      </c>
      <c r="E775" t="s">
        <v>588</v>
      </c>
      <c r="F775" t="s">
        <v>562</v>
      </c>
      <c r="G775" s="1">
        <v>8250000</v>
      </c>
    </row>
    <row r="776" spans="1:7" x14ac:dyDescent="0.25">
      <c r="A776" t="s">
        <v>46</v>
      </c>
      <c r="B776" t="s">
        <v>250</v>
      </c>
      <c r="C776" t="s">
        <v>560</v>
      </c>
      <c r="D776">
        <v>1990</v>
      </c>
      <c r="E776" t="s">
        <v>599</v>
      </c>
      <c r="F776" t="s">
        <v>566</v>
      </c>
      <c r="G776" s="1">
        <v>3900000</v>
      </c>
    </row>
    <row r="777" spans="1:7" x14ac:dyDescent="0.25">
      <c r="A777" t="s">
        <v>46</v>
      </c>
      <c r="B777" t="s">
        <v>643</v>
      </c>
      <c r="C777" t="s">
        <v>571</v>
      </c>
      <c r="D777">
        <v>2002</v>
      </c>
      <c r="E777" t="s">
        <v>565</v>
      </c>
      <c r="F777" t="s">
        <v>566</v>
      </c>
      <c r="G777" s="1">
        <v>894167</v>
      </c>
    </row>
    <row r="778" spans="1:7" x14ac:dyDescent="0.25">
      <c r="A778" t="s">
        <v>46</v>
      </c>
      <c r="B778" t="s">
        <v>147</v>
      </c>
      <c r="C778" t="s">
        <v>558</v>
      </c>
      <c r="D778">
        <v>1993</v>
      </c>
      <c r="E778" t="s">
        <v>583</v>
      </c>
      <c r="F778" t="s">
        <v>562</v>
      </c>
      <c r="G778" s="1">
        <v>6166666</v>
      </c>
    </row>
    <row r="779" spans="1:7" x14ac:dyDescent="0.25">
      <c r="A779" t="s">
        <v>46</v>
      </c>
      <c r="B779" t="s">
        <v>863</v>
      </c>
      <c r="C779" t="s">
        <v>558</v>
      </c>
      <c r="D779">
        <v>1992</v>
      </c>
      <c r="E779" t="s">
        <v>563</v>
      </c>
      <c r="F779" t="s">
        <v>570</v>
      </c>
      <c r="G779" s="1">
        <v>900000</v>
      </c>
    </row>
    <row r="780" spans="1:7" x14ac:dyDescent="0.25">
      <c r="A780" t="s">
        <v>46</v>
      </c>
      <c r="B780" t="s">
        <v>514</v>
      </c>
      <c r="C780" t="s">
        <v>571</v>
      </c>
      <c r="D780">
        <v>1994</v>
      </c>
      <c r="E780" t="s">
        <v>588</v>
      </c>
      <c r="F780" t="s">
        <v>562</v>
      </c>
      <c r="G780" s="1">
        <v>750000</v>
      </c>
    </row>
    <row r="781" spans="1:7" x14ac:dyDescent="0.25">
      <c r="A781" t="s">
        <v>46</v>
      </c>
      <c r="B781" t="s">
        <v>251</v>
      </c>
      <c r="C781" t="s">
        <v>560</v>
      </c>
      <c r="D781">
        <v>1993</v>
      </c>
      <c r="E781" t="s">
        <v>565</v>
      </c>
      <c r="F781" t="s">
        <v>566</v>
      </c>
      <c r="G781" s="1">
        <v>3000000</v>
      </c>
    </row>
    <row r="782" spans="1:7" x14ac:dyDescent="0.25">
      <c r="A782" t="s">
        <v>46</v>
      </c>
      <c r="B782" t="s">
        <v>693</v>
      </c>
      <c r="C782" t="s">
        <v>560</v>
      </c>
      <c r="D782">
        <v>1999</v>
      </c>
      <c r="E782" t="s">
        <v>588</v>
      </c>
      <c r="F782" t="s">
        <v>562</v>
      </c>
      <c r="G782" s="1">
        <v>925000</v>
      </c>
    </row>
    <row r="783" spans="1:7" x14ac:dyDescent="0.25">
      <c r="A783" t="s">
        <v>46</v>
      </c>
      <c r="B783" t="s">
        <v>728</v>
      </c>
      <c r="C783" t="s">
        <v>571</v>
      </c>
      <c r="D783">
        <v>1997</v>
      </c>
      <c r="E783" t="s">
        <v>621</v>
      </c>
      <c r="F783" t="s">
        <v>562</v>
      </c>
      <c r="G783" s="1">
        <v>850000</v>
      </c>
    </row>
    <row r="784" spans="1:7" x14ac:dyDescent="0.25">
      <c r="A784" t="s">
        <v>46</v>
      </c>
      <c r="B784" t="s">
        <v>662</v>
      </c>
      <c r="C784" t="s">
        <v>560</v>
      </c>
      <c r="D784">
        <v>1995</v>
      </c>
      <c r="E784" t="s">
        <v>604</v>
      </c>
      <c r="F784" t="s">
        <v>566</v>
      </c>
      <c r="G784" s="1">
        <v>6250000</v>
      </c>
    </row>
    <row r="785" spans="1:7" x14ac:dyDescent="0.25">
      <c r="A785" t="s">
        <v>46</v>
      </c>
      <c r="B785" t="s">
        <v>679</v>
      </c>
      <c r="C785" t="s">
        <v>571</v>
      </c>
      <c r="D785">
        <v>1996</v>
      </c>
      <c r="E785" t="s">
        <v>563</v>
      </c>
      <c r="F785" t="s">
        <v>572</v>
      </c>
      <c r="G785" s="1">
        <v>750000</v>
      </c>
    </row>
    <row r="786" spans="1:7" x14ac:dyDescent="0.25">
      <c r="A786" t="s">
        <v>46</v>
      </c>
      <c r="B786" t="s">
        <v>819</v>
      </c>
      <c r="C786" t="s">
        <v>560</v>
      </c>
      <c r="D786">
        <v>1997</v>
      </c>
      <c r="E786" t="s">
        <v>565</v>
      </c>
      <c r="F786" t="s">
        <v>566</v>
      </c>
      <c r="G786" s="1">
        <v>762500</v>
      </c>
    </row>
    <row r="787" spans="1:7" x14ac:dyDescent="0.25">
      <c r="A787" t="s">
        <v>46</v>
      </c>
      <c r="B787" t="s">
        <v>120</v>
      </c>
      <c r="C787" t="s">
        <v>564</v>
      </c>
      <c r="D787">
        <v>1996</v>
      </c>
      <c r="E787" t="s">
        <v>583</v>
      </c>
      <c r="F787" t="s">
        <v>562</v>
      </c>
      <c r="G787" s="1">
        <v>7142857</v>
      </c>
    </row>
    <row r="788" spans="1:7" x14ac:dyDescent="0.25">
      <c r="A788" t="s">
        <v>46</v>
      </c>
      <c r="B788" t="s">
        <v>391</v>
      </c>
      <c r="C788" t="s">
        <v>560</v>
      </c>
      <c r="D788">
        <v>1998</v>
      </c>
      <c r="E788" t="s">
        <v>565</v>
      </c>
      <c r="F788" t="s">
        <v>566</v>
      </c>
      <c r="G788" s="1">
        <v>900000</v>
      </c>
    </row>
    <row r="789" spans="1:7" x14ac:dyDescent="0.25">
      <c r="A789" t="s">
        <v>46</v>
      </c>
      <c r="B789" t="s">
        <v>85</v>
      </c>
      <c r="C789" t="s">
        <v>571</v>
      </c>
      <c r="D789">
        <v>1993</v>
      </c>
      <c r="E789" t="s">
        <v>565</v>
      </c>
      <c r="F789" t="s">
        <v>566</v>
      </c>
      <c r="G789" s="1">
        <v>6125000</v>
      </c>
    </row>
    <row r="790" spans="1:7" x14ac:dyDescent="0.25">
      <c r="A790" t="s">
        <v>46</v>
      </c>
      <c r="B790" t="s">
        <v>856</v>
      </c>
      <c r="C790" t="s">
        <v>571</v>
      </c>
      <c r="D790">
        <v>1996</v>
      </c>
      <c r="E790" t="s">
        <v>617</v>
      </c>
      <c r="F790" t="s">
        <v>562</v>
      </c>
      <c r="G790" s="1">
        <v>2166667</v>
      </c>
    </row>
    <row r="791" spans="1:7" x14ac:dyDescent="0.25">
      <c r="A791" t="s">
        <v>46</v>
      </c>
      <c r="B791" t="s">
        <v>849</v>
      </c>
      <c r="C791" t="s">
        <v>571</v>
      </c>
      <c r="D791">
        <v>1998</v>
      </c>
      <c r="E791" t="s">
        <v>651</v>
      </c>
      <c r="F791" t="s">
        <v>566</v>
      </c>
      <c r="G791" s="1">
        <v>925000</v>
      </c>
    </row>
    <row r="792" spans="1:7" x14ac:dyDescent="0.25">
      <c r="A792" t="s">
        <v>46</v>
      </c>
      <c r="B792" t="s">
        <v>121</v>
      </c>
      <c r="C792" t="s">
        <v>560</v>
      </c>
      <c r="D792">
        <v>1991</v>
      </c>
      <c r="E792" t="s">
        <v>588</v>
      </c>
      <c r="F792" t="s">
        <v>562</v>
      </c>
      <c r="G792" s="1">
        <v>5950000</v>
      </c>
    </row>
    <row r="793" spans="1:7" x14ac:dyDescent="0.25">
      <c r="A793" t="s">
        <v>46</v>
      </c>
      <c r="B793" t="s">
        <v>47</v>
      </c>
      <c r="C793" t="s">
        <v>560</v>
      </c>
      <c r="D793">
        <v>1995</v>
      </c>
      <c r="E793" t="s">
        <v>639</v>
      </c>
      <c r="F793" t="s">
        <v>562</v>
      </c>
      <c r="G793" s="1">
        <v>5875000</v>
      </c>
    </row>
    <row r="794" spans="1:7" x14ac:dyDescent="0.25">
      <c r="A794" t="s">
        <v>46</v>
      </c>
      <c r="B794" t="s">
        <v>136</v>
      </c>
      <c r="C794" t="s">
        <v>564</v>
      </c>
      <c r="D794">
        <v>1996</v>
      </c>
      <c r="E794" t="s">
        <v>563</v>
      </c>
      <c r="F794" t="s">
        <v>600</v>
      </c>
      <c r="G794" s="1">
        <v>6000000</v>
      </c>
    </row>
    <row r="795" spans="1:7" x14ac:dyDescent="0.25">
      <c r="A795" t="s">
        <v>46</v>
      </c>
      <c r="B795" t="s">
        <v>711</v>
      </c>
      <c r="C795" t="s">
        <v>564</v>
      </c>
      <c r="D795">
        <v>1998</v>
      </c>
      <c r="E795" t="s">
        <v>582</v>
      </c>
      <c r="F795" t="s">
        <v>566</v>
      </c>
      <c r="G795" s="1">
        <v>6000000</v>
      </c>
    </row>
    <row r="796" spans="1:7" x14ac:dyDescent="0.25">
      <c r="A796" t="s">
        <v>52</v>
      </c>
      <c r="B796" t="s">
        <v>404</v>
      </c>
      <c r="C796" t="s">
        <v>564</v>
      </c>
      <c r="D796">
        <v>1985</v>
      </c>
      <c r="E796" t="s">
        <v>563</v>
      </c>
      <c r="F796" t="s">
        <v>569</v>
      </c>
      <c r="G796" s="1">
        <v>9500000</v>
      </c>
    </row>
    <row r="797" spans="1:7" x14ac:dyDescent="0.25">
      <c r="A797" t="s">
        <v>52</v>
      </c>
      <c r="B797" t="s">
        <v>51</v>
      </c>
      <c r="C797" t="s">
        <v>559</v>
      </c>
      <c r="D797">
        <v>1994</v>
      </c>
      <c r="E797" t="s">
        <v>582</v>
      </c>
      <c r="F797" t="s">
        <v>566</v>
      </c>
      <c r="G797" s="1">
        <v>5700000</v>
      </c>
    </row>
    <row r="798" spans="1:7" x14ac:dyDescent="0.25">
      <c r="A798" t="s">
        <v>52</v>
      </c>
      <c r="B798" t="s">
        <v>792</v>
      </c>
      <c r="C798" t="s">
        <v>564</v>
      </c>
      <c r="D798">
        <v>1998</v>
      </c>
      <c r="E798" t="s">
        <v>563</v>
      </c>
      <c r="F798" t="s">
        <v>572</v>
      </c>
      <c r="G798" s="1">
        <v>750000</v>
      </c>
    </row>
    <row r="799" spans="1:7" x14ac:dyDescent="0.25">
      <c r="A799" t="s">
        <v>52</v>
      </c>
      <c r="B799" t="s">
        <v>880</v>
      </c>
      <c r="C799" t="s">
        <v>564</v>
      </c>
      <c r="D799">
        <v>1998</v>
      </c>
      <c r="E799" t="s">
        <v>563</v>
      </c>
      <c r="F799" t="s">
        <v>572</v>
      </c>
      <c r="G799" s="1">
        <v>750000</v>
      </c>
    </row>
    <row r="800" spans="1:7" x14ac:dyDescent="0.25">
      <c r="A800" t="s">
        <v>52</v>
      </c>
      <c r="B800" t="s">
        <v>731</v>
      </c>
      <c r="C800" t="s">
        <v>564</v>
      </c>
      <c r="D800">
        <v>1988</v>
      </c>
      <c r="E800" t="s">
        <v>563</v>
      </c>
      <c r="F800" t="s">
        <v>572</v>
      </c>
      <c r="G800" s="1">
        <v>2750000</v>
      </c>
    </row>
    <row r="801" spans="1:7" x14ac:dyDescent="0.25">
      <c r="A801" t="s">
        <v>52</v>
      </c>
      <c r="B801" t="s">
        <v>472</v>
      </c>
      <c r="C801" t="s">
        <v>571</v>
      </c>
      <c r="D801">
        <v>2001</v>
      </c>
      <c r="E801" t="s">
        <v>565</v>
      </c>
      <c r="F801" t="s">
        <v>566</v>
      </c>
      <c r="G801" s="1">
        <v>863333</v>
      </c>
    </row>
    <row r="802" spans="1:7" x14ac:dyDescent="0.25">
      <c r="A802" t="s">
        <v>52</v>
      </c>
      <c r="B802" t="s">
        <v>341</v>
      </c>
      <c r="C802" t="s">
        <v>564</v>
      </c>
      <c r="D802">
        <v>1992</v>
      </c>
      <c r="E802" t="s">
        <v>577</v>
      </c>
      <c r="F802" t="s">
        <v>562</v>
      </c>
      <c r="G802" s="1">
        <v>1500000</v>
      </c>
    </row>
    <row r="803" spans="1:7" x14ac:dyDescent="0.25">
      <c r="A803" t="s">
        <v>52</v>
      </c>
      <c r="B803" t="s">
        <v>369</v>
      </c>
      <c r="C803" t="s">
        <v>560</v>
      </c>
      <c r="D803">
        <v>1991</v>
      </c>
      <c r="E803" t="s">
        <v>563</v>
      </c>
      <c r="F803" t="s">
        <v>569</v>
      </c>
      <c r="G803" s="1">
        <v>5100000</v>
      </c>
    </row>
    <row r="804" spans="1:7" x14ac:dyDescent="0.25">
      <c r="A804" t="s">
        <v>52</v>
      </c>
      <c r="B804" t="s">
        <v>257</v>
      </c>
      <c r="C804" t="s">
        <v>571</v>
      </c>
      <c r="D804">
        <v>1992</v>
      </c>
      <c r="E804" t="s">
        <v>563</v>
      </c>
      <c r="F804" t="s">
        <v>569</v>
      </c>
      <c r="G804" s="1">
        <v>7800000</v>
      </c>
    </row>
    <row r="805" spans="1:7" x14ac:dyDescent="0.25">
      <c r="A805" t="s">
        <v>52</v>
      </c>
      <c r="B805" t="s">
        <v>377</v>
      </c>
      <c r="C805" t="s">
        <v>559</v>
      </c>
      <c r="D805">
        <v>1991</v>
      </c>
      <c r="E805" t="s">
        <v>595</v>
      </c>
      <c r="F805" t="s">
        <v>562</v>
      </c>
      <c r="G805" s="1">
        <v>1500000</v>
      </c>
    </row>
    <row r="806" spans="1:7" x14ac:dyDescent="0.25">
      <c r="A806" t="s">
        <v>52</v>
      </c>
      <c r="B806" t="s">
        <v>547</v>
      </c>
      <c r="C806" t="s">
        <v>571</v>
      </c>
      <c r="D806">
        <v>1996</v>
      </c>
      <c r="E806" t="s">
        <v>683</v>
      </c>
      <c r="F806" t="s">
        <v>562</v>
      </c>
      <c r="G806" s="1">
        <v>800000</v>
      </c>
    </row>
    <row r="807" spans="1:7" x14ac:dyDescent="0.25">
      <c r="A807" t="s">
        <v>52</v>
      </c>
      <c r="B807" t="s">
        <v>201</v>
      </c>
      <c r="C807" t="s">
        <v>560</v>
      </c>
      <c r="D807">
        <v>1990</v>
      </c>
      <c r="E807" t="s">
        <v>577</v>
      </c>
      <c r="F807" t="s">
        <v>562</v>
      </c>
      <c r="G807" s="1">
        <v>8000000</v>
      </c>
    </row>
    <row r="808" spans="1:7" x14ac:dyDescent="0.25">
      <c r="A808" t="s">
        <v>52</v>
      </c>
      <c r="B808" t="s">
        <v>258</v>
      </c>
      <c r="C808" t="s">
        <v>571</v>
      </c>
      <c r="D808">
        <v>1989</v>
      </c>
      <c r="E808" t="s">
        <v>563</v>
      </c>
      <c r="F808" t="s">
        <v>600</v>
      </c>
      <c r="G808" s="1">
        <v>3500000</v>
      </c>
    </row>
    <row r="809" spans="1:7" x14ac:dyDescent="0.25">
      <c r="A809" t="s">
        <v>52</v>
      </c>
      <c r="B809" t="s">
        <v>473</v>
      </c>
      <c r="C809" t="s">
        <v>560</v>
      </c>
      <c r="D809">
        <v>1999</v>
      </c>
      <c r="E809" t="s">
        <v>563</v>
      </c>
      <c r="F809" t="s">
        <v>614</v>
      </c>
      <c r="G809" s="1">
        <v>791667</v>
      </c>
    </row>
    <row r="810" spans="1:7" x14ac:dyDescent="0.25">
      <c r="A810" t="s">
        <v>52</v>
      </c>
      <c r="B810" t="s">
        <v>349</v>
      </c>
      <c r="C810" t="s">
        <v>571</v>
      </c>
      <c r="D810">
        <v>1990</v>
      </c>
      <c r="E810" t="s">
        <v>713</v>
      </c>
      <c r="F810" t="s">
        <v>562</v>
      </c>
      <c r="G810" s="1">
        <v>1300000</v>
      </c>
    </row>
    <row r="811" spans="1:7" x14ac:dyDescent="0.25">
      <c r="A811" t="s">
        <v>52</v>
      </c>
      <c r="B811" t="s">
        <v>327</v>
      </c>
      <c r="C811" t="s">
        <v>560</v>
      </c>
      <c r="D811">
        <v>1990</v>
      </c>
      <c r="E811" t="s">
        <v>588</v>
      </c>
      <c r="F811" t="s">
        <v>562</v>
      </c>
      <c r="G811" s="1">
        <v>2500000</v>
      </c>
    </row>
    <row r="812" spans="1:7" x14ac:dyDescent="0.25">
      <c r="A812" t="s">
        <v>52</v>
      </c>
      <c r="B812" t="s">
        <v>256</v>
      </c>
      <c r="C812" t="s">
        <v>571</v>
      </c>
      <c r="D812">
        <v>1987</v>
      </c>
      <c r="E812" t="s">
        <v>563</v>
      </c>
      <c r="F812" t="s">
        <v>572</v>
      </c>
      <c r="G812" s="1">
        <v>9200000</v>
      </c>
    </row>
    <row r="813" spans="1:7" x14ac:dyDescent="0.25">
      <c r="A813" t="s">
        <v>52</v>
      </c>
      <c r="B813" t="s">
        <v>294</v>
      </c>
      <c r="C813" t="s">
        <v>559</v>
      </c>
      <c r="D813">
        <v>1986</v>
      </c>
      <c r="E813" t="s">
        <v>579</v>
      </c>
      <c r="F813" t="s">
        <v>562</v>
      </c>
      <c r="G813" s="1">
        <v>5750000</v>
      </c>
    </row>
    <row r="814" spans="1:7" x14ac:dyDescent="0.25">
      <c r="A814" t="s">
        <v>52</v>
      </c>
      <c r="B814" t="s">
        <v>314</v>
      </c>
      <c r="C814" t="s">
        <v>559</v>
      </c>
      <c r="D814">
        <v>1994</v>
      </c>
      <c r="E814" t="s">
        <v>565</v>
      </c>
      <c r="F814" t="s">
        <v>566</v>
      </c>
      <c r="G814" s="1">
        <v>5166666</v>
      </c>
    </row>
    <row r="815" spans="1:7" x14ac:dyDescent="0.25">
      <c r="A815" t="s">
        <v>52</v>
      </c>
      <c r="B815" t="s">
        <v>405</v>
      </c>
      <c r="C815" t="s">
        <v>560</v>
      </c>
      <c r="D815">
        <v>1991</v>
      </c>
      <c r="E815" t="s">
        <v>561</v>
      </c>
      <c r="F815" t="s">
        <v>562</v>
      </c>
      <c r="G815" s="1">
        <v>950000</v>
      </c>
    </row>
    <row r="816" spans="1:7" x14ac:dyDescent="0.25">
      <c r="G816" s="1"/>
    </row>
    <row r="817" spans="7:7" x14ac:dyDescent="0.25">
      <c r="G817" s="1"/>
    </row>
    <row r="818" spans="7:7" x14ac:dyDescent="0.25">
      <c r="G818" s="1"/>
    </row>
    <row r="819" spans="7:7" x14ac:dyDescent="0.25">
      <c r="G819" s="1"/>
    </row>
    <row r="820" spans="7:7" x14ac:dyDescent="0.25">
      <c r="G820" s="1"/>
    </row>
    <row r="821" spans="7:7" x14ac:dyDescent="0.25">
      <c r="G821" s="1"/>
    </row>
    <row r="822" spans="7:7" x14ac:dyDescent="0.25">
      <c r="G822" s="1"/>
    </row>
    <row r="823" spans="7:7" x14ac:dyDescent="0.25">
      <c r="G823" s="1"/>
    </row>
    <row r="824" spans="7:7" x14ac:dyDescent="0.25">
      <c r="G824" s="1"/>
    </row>
    <row r="825" spans="7:7" x14ac:dyDescent="0.25">
      <c r="G825" s="1"/>
    </row>
    <row r="826" spans="7:7" x14ac:dyDescent="0.25">
      <c r="G826" s="1"/>
    </row>
    <row r="827" spans="7:7" x14ac:dyDescent="0.25">
      <c r="G827" s="1"/>
    </row>
    <row r="828" spans="7:7" x14ac:dyDescent="0.25">
      <c r="G828" s="1"/>
    </row>
    <row r="829" spans="7:7" x14ac:dyDescent="0.25">
      <c r="G829" s="1"/>
    </row>
    <row r="830" spans="7:7" x14ac:dyDescent="0.25">
      <c r="G830" s="1"/>
    </row>
    <row r="831" spans="7:7" x14ac:dyDescent="0.25">
      <c r="G831" s="1"/>
    </row>
    <row r="832" spans="7:7" x14ac:dyDescent="0.25">
      <c r="G832" s="1"/>
    </row>
    <row r="833" spans="7:7" x14ac:dyDescent="0.25">
      <c r="G833" s="1"/>
    </row>
    <row r="834" spans="7:7" x14ac:dyDescent="0.25">
      <c r="G834" s="1"/>
    </row>
    <row r="835" spans="7:7" x14ac:dyDescent="0.25">
      <c r="G835" s="1"/>
    </row>
    <row r="836" spans="7:7" x14ac:dyDescent="0.25">
      <c r="G836" s="1"/>
    </row>
    <row r="837" spans="7:7" x14ac:dyDescent="0.25">
      <c r="G837" s="1"/>
    </row>
    <row r="838" spans="7:7" x14ac:dyDescent="0.25">
      <c r="G838" s="1"/>
    </row>
    <row r="839" spans="7:7" x14ac:dyDescent="0.25">
      <c r="G839" s="1"/>
    </row>
    <row r="840" spans="7:7" x14ac:dyDescent="0.25">
      <c r="G840" s="1"/>
    </row>
    <row r="841" spans="7:7" x14ac:dyDescent="0.25">
      <c r="G841" s="1"/>
    </row>
    <row r="842" spans="7:7" x14ac:dyDescent="0.25">
      <c r="G842" s="1"/>
    </row>
    <row r="843" spans="7:7" x14ac:dyDescent="0.25">
      <c r="G843" s="1"/>
    </row>
    <row r="844" spans="7:7" x14ac:dyDescent="0.25">
      <c r="G844" s="1"/>
    </row>
    <row r="845" spans="7:7" x14ac:dyDescent="0.25">
      <c r="G845" s="1"/>
    </row>
    <row r="846" spans="7:7" x14ac:dyDescent="0.25">
      <c r="G846" s="1"/>
    </row>
    <row r="847" spans="7:7" x14ac:dyDescent="0.25">
      <c r="G847" s="1"/>
    </row>
    <row r="848" spans="7:7" x14ac:dyDescent="0.25">
      <c r="G848" s="1"/>
    </row>
    <row r="849" spans="7:7" x14ac:dyDescent="0.25">
      <c r="G849" s="1"/>
    </row>
    <row r="850" spans="7:7" x14ac:dyDescent="0.25">
      <c r="G850" s="1"/>
    </row>
    <row r="851" spans="7:7" x14ac:dyDescent="0.25">
      <c r="G851" s="1"/>
    </row>
    <row r="852" spans="7:7" x14ac:dyDescent="0.25">
      <c r="G852" s="1"/>
    </row>
    <row r="853" spans="7:7" x14ac:dyDescent="0.25">
      <c r="G853" s="1"/>
    </row>
    <row r="854" spans="7:7" x14ac:dyDescent="0.25">
      <c r="G854" s="1"/>
    </row>
    <row r="855" spans="7:7" x14ac:dyDescent="0.25">
      <c r="G855" s="1"/>
    </row>
    <row r="856" spans="7:7" x14ac:dyDescent="0.25">
      <c r="G856" s="1"/>
    </row>
    <row r="857" spans="7:7" x14ac:dyDescent="0.25">
      <c r="G857" s="1"/>
    </row>
    <row r="858" spans="7:7" x14ac:dyDescent="0.25">
      <c r="G858" s="1"/>
    </row>
    <row r="859" spans="7:7" x14ac:dyDescent="0.25">
      <c r="G859" s="1"/>
    </row>
    <row r="860" spans="7:7" x14ac:dyDescent="0.25">
      <c r="G860" s="1"/>
    </row>
    <row r="861" spans="7:7" x14ac:dyDescent="0.25">
      <c r="G861" s="1"/>
    </row>
    <row r="862" spans="7:7" x14ac:dyDescent="0.25">
      <c r="G862" s="1"/>
    </row>
    <row r="863" spans="7:7" x14ac:dyDescent="0.25">
      <c r="G863" s="1"/>
    </row>
    <row r="864" spans="7:7" x14ac:dyDescent="0.25">
      <c r="G864" s="1"/>
    </row>
    <row r="865" spans="7:7" x14ac:dyDescent="0.25">
      <c r="G865" s="1"/>
    </row>
    <row r="866" spans="7:7" x14ac:dyDescent="0.25">
      <c r="G866" s="1"/>
    </row>
    <row r="867" spans="7:7" x14ac:dyDescent="0.25">
      <c r="G867" s="1"/>
    </row>
    <row r="868" spans="7:7" x14ac:dyDescent="0.25">
      <c r="G868" s="1"/>
    </row>
    <row r="869" spans="7:7" x14ac:dyDescent="0.25">
      <c r="G869" s="1"/>
    </row>
    <row r="870" spans="7:7" x14ac:dyDescent="0.25">
      <c r="G870" s="1"/>
    </row>
    <row r="871" spans="7:7" x14ac:dyDescent="0.25">
      <c r="G871" s="1"/>
    </row>
    <row r="872" spans="7:7" x14ac:dyDescent="0.25">
      <c r="G872" s="1"/>
    </row>
    <row r="873" spans="7:7" x14ac:dyDescent="0.25">
      <c r="G873" s="1"/>
    </row>
    <row r="874" spans="7:7" x14ac:dyDescent="0.25">
      <c r="G874" s="1"/>
    </row>
    <row r="875" spans="7:7" x14ac:dyDescent="0.25">
      <c r="G875" s="1"/>
    </row>
    <row r="876" spans="7:7" x14ac:dyDescent="0.25">
      <c r="G876" s="1"/>
    </row>
    <row r="877" spans="7:7" x14ac:dyDescent="0.25">
      <c r="G877" s="1"/>
    </row>
    <row r="878" spans="7:7" x14ac:dyDescent="0.25">
      <c r="G878" s="1"/>
    </row>
    <row r="879" spans="7:7" x14ac:dyDescent="0.25">
      <c r="G879" s="1"/>
    </row>
    <row r="880" spans="7:7" x14ac:dyDescent="0.25">
      <c r="G880" s="1"/>
    </row>
    <row r="881" spans="7:7" x14ac:dyDescent="0.25">
      <c r="G881" s="1"/>
    </row>
    <row r="882" spans="7:7" x14ac:dyDescent="0.25">
      <c r="G882" s="1"/>
    </row>
    <row r="883" spans="7:7" x14ac:dyDescent="0.25">
      <c r="G883" s="1"/>
    </row>
    <row r="884" spans="7:7" x14ac:dyDescent="0.25">
      <c r="G884" s="1"/>
    </row>
    <row r="885" spans="7:7" x14ac:dyDescent="0.25">
      <c r="G885" s="1"/>
    </row>
    <row r="886" spans="7:7" x14ac:dyDescent="0.25">
      <c r="G886" s="1"/>
    </row>
    <row r="887" spans="7:7" x14ac:dyDescent="0.25">
      <c r="G887" s="1"/>
    </row>
    <row r="888" spans="7:7" x14ac:dyDescent="0.25">
      <c r="G888" s="1"/>
    </row>
    <row r="889" spans="7:7" x14ac:dyDescent="0.25">
      <c r="G889" s="1"/>
    </row>
    <row r="890" spans="7:7" x14ac:dyDescent="0.25">
      <c r="G890" s="1"/>
    </row>
    <row r="891" spans="7:7" x14ac:dyDescent="0.25">
      <c r="G891" s="1"/>
    </row>
    <row r="892" spans="7:7" x14ac:dyDescent="0.25">
      <c r="G892" s="1"/>
    </row>
    <row r="893" spans="7:7" x14ac:dyDescent="0.25">
      <c r="G893" s="1"/>
    </row>
    <row r="894" spans="7:7" x14ac:dyDescent="0.25">
      <c r="G894" s="1"/>
    </row>
    <row r="895" spans="7:7" x14ac:dyDescent="0.25">
      <c r="G895" s="1"/>
    </row>
    <row r="896" spans="7:7" x14ac:dyDescent="0.25">
      <c r="G896" s="1"/>
    </row>
    <row r="897" spans="7:7" x14ac:dyDescent="0.25">
      <c r="G897" s="1"/>
    </row>
    <row r="898" spans="7:7" x14ac:dyDescent="0.25">
      <c r="G898" s="1"/>
    </row>
    <row r="899" spans="7:7" x14ac:dyDescent="0.25">
      <c r="G899" s="1"/>
    </row>
    <row r="900" spans="7:7" x14ac:dyDescent="0.25">
      <c r="G900" s="1"/>
    </row>
    <row r="901" spans="7:7" x14ac:dyDescent="0.25">
      <c r="G901" s="1"/>
    </row>
    <row r="902" spans="7:7" x14ac:dyDescent="0.25">
      <c r="G902" s="1"/>
    </row>
    <row r="903" spans="7:7" x14ac:dyDescent="0.25">
      <c r="G903" s="1"/>
    </row>
    <row r="904" spans="7:7" x14ac:dyDescent="0.25">
      <c r="G904" s="1"/>
    </row>
    <row r="905" spans="7:7" x14ac:dyDescent="0.25">
      <c r="G905" s="1"/>
    </row>
    <row r="906" spans="7:7" x14ac:dyDescent="0.25">
      <c r="G906" s="1"/>
    </row>
    <row r="907" spans="7:7" x14ac:dyDescent="0.25">
      <c r="G907" s="1"/>
    </row>
    <row r="908" spans="7:7" x14ac:dyDescent="0.25">
      <c r="G908" s="1"/>
    </row>
    <row r="909" spans="7:7" x14ac:dyDescent="0.25">
      <c r="G909" s="1"/>
    </row>
    <row r="910" spans="7:7" x14ac:dyDescent="0.25">
      <c r="G910" s="1"/>
    </row>
    <row r="911" spans="7:7" x14ac:dyDescent="0.25">
      <c r="G911" s="1"/>
    </row>
    <row r="912" spans="7:7" x14ac:dyDescent="0.25">
      <c r="G912" s="1"/>
    </row>
    <row r="913" spans="7:7" x14ac:dyDescent="0.25">
      <c r="G913" s="1"/>
    </row>
    <row r="914" spans="7:7" x14ac:dyDescent="0.25">
      <c r="G914" s="1"/>
    </row>
    <row r="915" spans="7:7" x14ac:dyDescent="0.25">
      <c r="G915" s="1"/>
    </row>
    <row r="916" spans="7:7" x14ac:dyDescent="0.25">
      <c r="G916" s="1"/>
    </row>
    <row r="917" spans="7:7" x14ac:dyDescent="0.25">
      <c r="G917" s="1"/>
    </row>
    <row r="918" spans="7:7" x14ac:dyDescent="0.25">
      <c r="G918" s="1"/>
    </row>
    <row r="919" spans="7:7" x14ac:dyDescent="0.25">
      <c r="G919" s="1"/>
    </row>
    <row r="920" spans="7:7" x14ac:dyDescent="0.25">
      <c r="G920" s="1"/>
    </row>
    <row r="921" spans="7:7" x14ac:dyDescent="0.25">
      <c r="G921" s="1"/>
    </row>
    <row r="922" spans="7:7" x14ac:dyDescent="0.25">
      <c r="G922" s="1"/>
    </row>
    <row r="923" spans="7:7" x14ac:dyDescent="0.25">
      <c r="G923" s="1"/>
    </row>
    <row r="924" spans="7:7" x14ac:dyDescent="0.25">
      <c r="G924" s="1"/>
    </row>
    <row r="925" spans="7:7" x14ac:dyDescent="0.25">
      <c r="G925" s="1"/>
    </row>
    <row r="926" spans="7:7" x14ac:dyDescent="0.25">
      <c r="G926" s="1"/>
    </row>
    <row r="927" spans="7:7" x14ac:dyDescent="0.25">
      <c r="G927" s="1"/>
    </row>
    <row r="928" spans="7:7" x14ac:dyDescent="0.25">
      <c r="G928" s="1"/>
    </row>
    <row r="929" spans="7:7" x14ac:dyDescent="0.25">
      <c r="G929" s="1"/>
    </row>
    <row r="930" spans="7:7" x14ac:dyDescent="0.25">
      <c r="G930" s="1"/>
    </row>
    <row r="931" spans="7:7" x14ac:dyDescent="0.25">
      <c r="G931" s="1"/>
    </row>
    <row r="932" spans="7:7" x14ac:dyDescent="0.25">
      <c r="G932" s="1"/>
    </row>
    <row r="933" spans="7:7" x14ac:dyDescent="0.25">
      <c r="G933" s="1"/>
    </row>
    <row r="934" spans="7:7" x14ac:dyDescent="0.25">
      <c r="G934" s="1"/>
    </row>
    <row r="935" spans="7:7" x14ac:dyDescent="0.25">
      <c r="G935" s="1"/>
    </row>
    <row r="936" spans="7:7" x14ac:dyDescent="0.25">
      <c r="G936" s="1"/>
    </row>
    <row r="937" spans="7:7" x14ac:dyDescent="0.25">
      <c r="G937" s="1"/>
    </row>
    <row r="938" spans="7:7" x14ac:dyDescent="0.25">
      <c r="G938" s="1"/>
    </row>
    <row r="939" spans="7:7" x14ac:dyDescent="0.25">
      <c r="G939" s="1"/>
    </row>
    <row r="940" spans="7:7" x14ac:dyDescent="0.25">
      <c r="G940" s="1"/>
    </row>
    <row r="941" spans="7:7" x14ac:dyDescent="0.25">
      <c r="G941" s="1"/>
    </row>
    <row r="942" spans="7:7" x14ac:dyDescent="0.25">
      <c r="G942" s="1"/>
    </row>
    <row r="943" spans="7:7" x14ac:dyDescent="0.25">
      <c r="G943" s="1"/>
    </row>
    <row r="944" spans="7:7" x14ac:dyDescent="0.25">
      <c r="G944" s="1"/>
    </row>
    <row r="945" spans="7:7" x14ac:dyDescent="0.25">
      <c r="G945" s="1"/>
    </row>
    <row r="946" spans="7:7" x14ac:dyDescent="0.25">
      <c r="G946" s="1"/>
    </row>
    <row r="947" spans="7:7" x14ac:dyDescent="0.25">
      <c r="G947" s="1"/>
    </row>
    <row r="948" spans="7:7" x14ac:dyDescent="0.25">
      <c r="G948" s="1"/>
    </row>
    <row r="949" spans="7:7" x14ac:dyDescent="0.25">
      <c r="G949" s="1"/>
    </row>
    <row r="950" spans="7:7" x14ac:dyDescent="0.25">
      <c r="G950" s="1"/>
    </row>
    <row r="951" spans="7:7" x14ac:dyDescent="0.25">
      <c r="G951" s="1"/>
    </row>
    <row r="952" spans="7:7" x14ac:dyDescent="0.25">
      <c r="G952" s="1"/>
    </row>
    <row r="953" spans="7:7" x14ac:dyDescent="0.25">
      <c r="G953" s="1"/>
    </row>
    <row r="954" spans="7:7" x14ac:dyDescent="0.25">
      <c r="G954" s="1"/>
    </row>
    <row r="955" spans="7:7" x14ac:dyDescent="0.25">
      <c r="G955" s="1"/>
    </row>
    <row r="956" spans="7:7" x14ac:dyDescent="0.25">
      <c r="G956" s="1"/>
    </row>
    <row r="957" spans="7:7" x14ac:dyDescent="0.25">
      <c r="G957" s="1"/>
    </row>
    <row r="958" spans="7:7" x14ac:dyDescent="0.25">
      <c r="G958" s="1"/>
    </row>
    <row r="959" spans="7:7" x14ac:dyDescent="0.25">
      <c r="G959" s="1"/>
    </row>
    <row r="960" spans="7:7" x14ac:dyDescent="0.25">
      <c r="G960" s="1"/>
    </row>
    <row r="961" spans="7:7" x14ac:dyDescent="0.25">
      <c r="G961" s="1"/>
    </row>
    <row r="962" spans="7:7" x14ac:dyDescent="0.25">
      <c r="G962" s="1"/>
    </row>
    <row r="963" spans="7:7" x14ac:dyDescent="0.25">
      <c r="G963" s="1"/>
    </row>
    <row r="964" spans="7:7" x14ac:dyDescent="0.25">
      <c r="G964" s="1"/>
    </row>
    <row r="965" spans="7:7" x14ac:dyDescent="0.25">
      <c r="G965" s="1"/>
    </row>
    <row r="966" spans="7:7" x14ac:dyDescent="0.25">
      <c r="G966" s="1"/>
    </row>
    <row r="967" spans="7:7" x14ac:dyDescent="0.25">
      <c r="G967" s="1"/>
    </row>
    <row r="968" spans="7:7" x14ac:dyDescent="0.25">
      <c r="G968" s="1"/>
    </row>
    <row r="969" spans="7:7" x14ac:dyDescent="0.25">
      <c r="G969" s="1"/>
    </row>
    <row r="970" spans="7:7" x14ac:dyDescent="0.25">
      <c r="G970" s="1"/>
    </row>
    <row r="971" spans="7:7" x14ac:dyDescent="0.25">
      <c r="G971" s="1"/>
    </row>
    <row r="972" spans="7:7" x14ac:dyDescent="0.25">
      <c r="G972" s="1"/>
    </row>
    <row r="973" spans="7:7" x14ac:dyDescent="0.25">
      <c r="G973" s="1"/>
    </row>
    <row r="974" spans="7:7" x14ac:dyDescent="0.25">
      <c r="G974" s="1"/>
    </row>
    <row r="975" spans="7:7" x14ac:dyDescent="0.25">
      <c r="G975" s="1"/>
    </row>
    <row r="976" spans="7:7" x14ac:dyDescent="0.25">
      <c r="G976" s="1"/>
    </row>
    <row r="977" spans="7:7" x14ac:dyDescent="0.25">
      <c r="G977" s="1"/>
    </row>
    <row r="978" spans="7:7" x14ac:dyDescent="0.25">
      <c r="G978" s="1"/>
    </row>
    <row r="979" spans="7:7" x14ac:dyDescent="0.25">
      <c r="G979" s="1"/>
    </row>
    <row r="980" spans="7:7" x14ac:dyDescent="0.25">
      <c r="G980" s="1"/>
    </row>
    <row r="981" spans="7:7" x14ac:dyDescent="0.25">
      <c r="G981" s="1"/>
    </row>
    <row r="982" spans="7:7" x14ac:dyDescent="0.25">
      <c r="G982" s="1"/>
    </row>
    <row r="983" spans="7:7" x14ac:dyDescent="0.25">
      <c r="G983" s="1"/>
    </row>
    <row r="984" spans="7:7" x14ac:dyDescent="0.25">
      <c r="G984" s="1"/>
    </row>
    <row r="985" spans="7:7" x14ac:dyDescent="0.25">
      <c r="G985" s="1"/>
    </row>
    <row r="986" spans="7:7" x14ac:dyDescent="0.25">
      <c r="G986" s="1"/>
    </row>
    <row r="987" spans="7:7" x14ac:dyDescent="0.25">
      <c r="G987" s="1"/>
    </row>
    <row r="988" spans="7:7" x14ac:dyDescent="0.25">
      <c r="G988" s="1"/>
    </row>
    <row r="989" spans="7:7" x14ac:dyDescent="0.25">
      <c r="G989" s="1"/>
    </row>
    <row r="990" spans="7:7" x14ac:dyDescent="0.25">
      <c r="G990" s="1"/>
    </row>
    <row r="991" spans="7:7" x14ac:dyDescent="0.25">
      <c r="G991" s="1"/>
    </row>
    <row r="992" spans="7:7" x14ac:dyDescent="0.25">
      <c r="G992" s="1"/>
    </row>
    <row r="993" spans="7:7" x14ac:dyDescent="0.25">
      <c r="G993" s="1"/>
    </row>
    <row r="994" spans="7:7" x14ac:dyDescent="0.25">
      <c r="G994" s="1"/>
    </row>
    <row r="995" spans="7:7" x14ac:dyDescent="0.25">
      <c r="G995" s="1"/>
    </row>
    <row r="996" spans="7:7" x14ac:dyDescent="0.25">
      <c r="G996" s="1"/>
    </row>
    <row r="997" spans="7:7" x14ac:dyDescent="0.25">
      <c r="G997" s="1"/>
    </row>
    <row r="998" spans="7:7" x14ac:dyDescent="0.25">
      <c r="G998" s="1"/>
    </row>
    <row r="999" spans="7:7" x14ac:dyDescent="0.25">
      <c r="G999" s="1"/>
    </row>
    <row r="1000" spans="7:7" x14ac:dyDescent="0.25">
      <c r="G1000" s="1"/>
    </row>
    <row r="1001" spans="7:7" x14ac:dyDescent="0.25">
      <c r="G1001" s="1"/>
    </row>
    <row r="1002" spans="7:7" x14ac:dyDescent="0.25">
      <c r="G1002" s="1"/>
    </row>
    <row r="1003" spans="7:7" x14ac:dyDescent="0.25">
      <c r="G1003" s="1"/>
    </row>
    <row r="1004" spans="7:7" x14ac:dyDescent="0.25">
      <c r="G1004" s="1"/>
    </row>
    <row r="1005" spans="7:7" x14ac:dyDescent="0.25">
      <c r="G1005" s="1"/>
    </row>
    <row r="1006" spans="7:7" x14ac:dyDescent="0.25">
      <c r="G1006" s="1"/>
    </row>
    <row r="1007" spans="7:7" x14ac:dyDescent="0.25">
      <c r="G1007" s="1"/>
    </row>
    <row r="1008" spans="7:7" x14ac:dyDescent="0.25">
      <c r="G1008" s="1"/>
    </row>
    <row r="1009" spans="7:7" x14ac:dyDescent="0.25">
      <c r="G1009" s="1"/>
    </row>
    <row r="1010" spans="7:7" x14ac:dyDescent="0.25">
      <c r="G1010" s="1"/>
    </row>
    <row r="1011" spans="7:7" x14ac:dyDescent="0.25">
      <c r="G1011" s="1"/>
    </row>
    <row r="1012" spans="7:7" x14ac:dyDescent="0.25">
      <c r="G1012" s="1"/>
    </row>
    <row r="1013" spans="7:7" x14ac:dyDescent="0.25">
      <c r="G1013" s="1"/>
    </row>
    <row r="1014" spans="7:7" x14ac:dyDescent="0.25">
      <c r="G1014" s="1"/>
    </row>
    <row r="1015" spans="7:7" x14ac:dyDescent="0.25">
      <c r="G1015" s="1"/>
    </row>
    <row r="1016" spans="7:7" x14ac:dyDescent="0.25">
      <c r="G1016" s="1"/>
    </row>
    <row r="1017" spans="7:7" x14ac:dyDescent="0.25">
      <c r="G1017" s="1"/>
    </row>
    <row r="1018" spans="7:7" x14ac:dyDescent="0.25">
      <c r="G1018" s="1"/>
    </row>
    <row r="1019" spans="7:7" x14ac:dyDescent="0.25">
      <c r="G1019" s="1"/>
    </row>
    <row r="1020" spans="7:7" x14ac:dyDescent="0.25">
      <c r="G1020" s="1"/>
    </row>
    <row r="1021" spans="7:7" x14ac:dyDescent="0.25">
      <c r="G1021" s="1"/>
    </row>
    <row r="1022" spans="7:7" x14ac:dyDescent="0.25">
      <c r="G1022" s="1"/>
    </row>
    <row r="1023" spans="7:7" x14ac:dyDescent="0.25">
      <c r="G1023" s="1"/>
    </row>
    <row r="1024" spans="7:7" x14ac:dyDescent="0.25">
      <c r="G1024" s="1"/>
    </row>
    <row r="1025" spans="7:7" x14ac:dyDescent="0.25">
      <c r="G1025" s="1"/>
    </row>
    <row r="1026" spans="7:7" x14ac:dyDescent="0.25">
      <c r="G1026" s="1"/>
    </row>
    <row r="1027" spans="7:7" x14ac:dyDescent="0.25">
      <c r="G1027" s="1"/>
    </row>
    <row r="1028" spans="7:7" x14ac:dyDescent="0.25">
      <c r="G1028" s="1"/>
    </row>
    <row r="1029" spans="7:7" x14ac:dyDescent="0.25">
      <c r="G1029" s="1"/>
    </row>
    <row r="1030" spans="7:7" x14ac:dyDescent="0.25">
      <c r="G1030" s="1"/>
    </row>
    <row r="1031" spans="7:7" x14ac:dyDescent="0.25">
      <c r="G1031" s="1"/>
    </row>
    <row r="1032" spans="7:7" x14ac:dyDescent="0.25">
      <c r="G1032" s="1"/>
    </row>
    <row r="1033" spans="7:7" x14ac:dyDescent="0.25">
      <c r="G1033" s="1"/>
    </row>
    <row r="1034" spans="7:7" x14ac:dyDescent="0.25">
      <c r="G1034" s="1"/>
    </row>
    <row r="1035" spans="7:7" x14ac:dyDescent="0.25">
      <c r="G1035" s="1"/>
    </row>
    <row r="1036" spans="7:7" x14ac:dyDescent="0.25">
      <c r="G1036" s="1"/>
    </row>
    <row r="1037" spans="7:7" x14ac:dyDescent="0.25">
      <c r="G1037" s="1"/>
    </row>
    <row r="1038" spans="7:7" x14ac:dyDescent="0.25">
      <c r="G1038" s="1"/>
    </row>
    <row r="1039" spans="7:7" x14ac:dyDescent="0.25">
      <c r="G1039" s="1"/>
    </row>
    <row r="1040" spans="7:7" x14ac:dyDescent="0.25">
      <c r="G1040" s="1"/>
    </row>
    <row r="1041" spans="7:7" x14ac:dyDescent="0.25">
      <c r="G1041" s="1"/>
    </row>
    <row r="1042" spans="7:7" x14ac:dyDescent="0.25">
      <c r="G1042" s="1"/>
    </row>
    <row r="1043" spans="7:7" x14ac:dyDescent="0.25">
      <c r="G1043" s="1"/>
    </row>
    <row r="1044" spans="7:7" x14ac:dyDescent="0.25">
      <c r="G1044" s="1"/>
    </row>
    <row r="1045" spans="7:7" x14ac:dyDescent="0.25">
      <c r="G1045" s="1"/>
    </row>
    <row r="1046" spans="7:7" x14ac:dyDescent="0.25">
      <c r="G1046" s="1"/>
    </row>
    <row r="1047" spans="7:7" x14ac:dyDescent="0.25">
      <c r="G1047" s="1"/>
    </row>
    <row r="1048" spans="7:7" x14ac:dyDescent="0.25">
      <c r="G1048" s="1"/>
    </row>
    <row r="1049" spans="7:7" x14ac:dyDescent="0.25">
      <c r="G1049" s="1"/>
    </row>
    <row r="1050" spans="7:7" x14ac:dyDescent="0.25">
      <c r="G1050" s="1"/>
    </row>
    <row r="1051" spans="7:7" x14ac:dyDescent="0.25">
      <c r="G1051" s="1"/>
    </row>
    <row r="1052" spans="7:7" x14ac:dyDescent="0.25">
      <c r="G1052" s="1"/>
    </row>
    <row r="1053" spans="7:7" x14ac:dyDescent="0.25">
      <c r="G1053" s="1"/>
    </row>
    <row r="1054" spans="7:7" x14ac:dyDescent="0.25">
      <c r="G1054" s="1"/>
    </row>
    <row r="1055" spans="7:7" x14ac:dyDescent="0.25">
      <c r="G1055" s="1"/>
    </row>
    <row r="1056" spans="7:7" x14ac:dyDescent="0.25">
      <c r="G1056" s="1"/>
    </row>
    <row r="1057" spans="7:7" x14ac:dyDescent="0.25">
      <c r="G1057" s="1"/>
    </row>
    <row r="1058" spans="7:7" x14ac:dyDescent="0.25">
      <c r="G1058" s="1"/>
    </row>
    <row r="1059" spans="7:7" x14ac:dyDescent="0.25">
      <c r="G1059" s="1"/>
    </row>
    <row r="1060" spans="7:7" x14ac:dyDescent="0.25">
      <c r="G1060" s="1"/>
    </row>
    <row r="1061" spans="7:7" x14ac:dyDescent="0.25">
      <c r="G1061" s="1"/>
    </row>
    <row r="1062" spans="7:7" x14ac:dyDescent="0.25">
      <c r="G1062" s="1"/>
    </row>
    <row r="1063" spans="7:7" x14ac:dyDescent="0.25">
      <c r="G1063" s="1"/>
    </row>
    <row r="1064" spans="7:7" x14ac:dyDescent="0.25">
      <c r="G1064" s="1"/>
    </row>
    <row r="1065" spans="7:7" x14ac:dyDescent="0.25">
      <c r="G1065" s="1"/>
    </row>
    <row r="1066" spans="7:7" x14ac:dyDescent="0.25">
      <c r="G1066" s="1"/>
    </row>
    <row r="1067" spans="7:7" x14ac:dyDescent="0.25">
      <c r="G1067" s="1"/>
    </row>
    <row r="1068" spans="7:7" x14ac:dyDescent="0.25">
      <c r="G1068" s="1"/>
    </row>
    <row r="1069" spans="7:7" x14ac:dyDescent="0.25">
      <c r="G1069" s="1"/>
    </row>
    <row r="1070" spans="7:7" x14ac:dyDescent="0.25">
      <c r="G1070" s="1"/>
    </row>
    <row r="1071" spans="7:7" x14ac:dyDescent="0.25">
      <c r="G1071" s="1"/>
    </row>
    <row r="1072" spans="7:7" x14ac:dyDescent="0.25">
      <c r="G1072" s="1"/>
    </row>
    <row r="1073" spans="7:7" x14ac:dyDescent="0.25">
      <c r="G1073" s="1"/>
    </row>
    <row r="1074" spans="7:7" x14ac:dyDescent="0.25">
      <c r="G1074" s="1"/>
    </row>
    <row r="1075" spans="7:7" x14ac:dyDescent="0.25">
      <c r="G1075" s="1"/>
    </row>
    <row r="1076" spans="7:7" x14ac:dyDescent="0.25">
      <c r="G1076" s="1"/>
    </row>
    <row r="1077" spans="7:7" x14ac:dyDescent="0.25">
      <c r="G1077" s="1"/>
    </row>
    <row r="1078" spans="7:7" x14ac:dyDescent="0.25">
      <c r="G1078" s="1"/>
    </row>
    <row r="1079" spans="7:7" x14ac:dyDescent="0.25">
      <c r="G1079" s="1"/>
    </row>
    <row r="1080" spans="7:7" x14ac:dyDescent="0.25">
      <c r="G1080" s="1"/>
    </row>
    <row r="1081" spans="7:7" x14ac:dyDescent="0.25">
      <c r="G1081" s="1"/>
    </row>
    <row r="1082" spans="7:7" x14ac:dyDescent="0.25">
      <c r="G1082" s="1"/>
    </row>
    <row r="1083" spans="7:7" x14ac:dyDescent="0.25">
      <c r="G1083" s="1"/>
    </row>
    <row r="1084" spans="7:7" x14ac:dyDescent="0.25">
      <c r="G1084" s="1"/>
    </row>
    <row r="1085" spans="7:7" x14ac:dyDescent="0.25">
      <c r="G1085" s="1"/>
    </row>
    <row r="1086" spans="7:7" x14ac:dyDescent="0.25">
      <c r="G1086" s="1"/>
    </row>
    <row r="1087" spans="7:7" x14ac:dyDescent="0.25">
      <c r="G1087" s="1"/>
    </row>
    <row r="1088" spans="7:7" x14ac:dyDescent="0.25">
      <c r="G1088" s="1"/>
    </row>
    <row r="1089" spans="7:7" x14ac:dyDescent="0.25">
      <c r="G1089" s="1"/>
    </row>
    <row r="1090" spans="7:7" x14ac:dyDescent="0.25">
      <c r="G1090" s="1"/>
    </row>
    <row r="1091" spans="7:7" x14ac:dyDescent="0.25">
      <c r="G1091" s="1"/>
    </row>
    <row r="1092" spans="7:7" x14ac:dyDescent="0.25">
      <c r="G1092" s="1"/>
    </row>
    <row r="1093" spans="7:7" x14ac:dyDescent="0.25">
      <c r="G1093" s="1"/>
    </row>
    <row r="1094" spans="7:7" x14ac:dyDescent="0.25">
      <c r="G1094" s="1"/>
    </row>
    <row r="1095" spans="7:7" x14ac:dyDescent="0.25">
      <c r="G1095" s="1"/>
    </row>
    <row r="1096" spans="7:7" x14ac:dyDescent="0.25">
      <c r="G1096" s="1"/>
    </row>
    <row r="1097" spans="7:7" x14ac:dyDescent="0.25">
      <c r="G1097" s="1"/>
    </row>
    <row r="1098" spans="7:7" x14ac:dyDescent="0.25">
      <c r="G1098" s="1"/>
    </row>
    <row r="1099" spans="7:7" x14ac:dyDescent="0.25">
      <c r="G1099" s="1"/>
    </row>
  </sheetData>
  <sortState xmlns:xlrd2="http://schemas.microsoft.com/office/spreadsheetml/2017/richdata2" ref="A2:G1050">
    <sortCondition ref="A2:A1050"/>
    <sortCondition ref="B2:B1050"/>
    <sortCondition ref="D2:D1050"/>
  </sortState>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3FABE-BF3D-4A0F-BA8C-3A02DA272097}">
  <dimension ref="A1:J30"/>
  <sheetViews>
    <sheetView workbookViewId="0"/>
  </sheetViews>
  <sheetFormatPr defaultRowHeight="15" x14ac:dyDescent="0.25"/>
  <cols>
    <col min="1" max="1" width="17.140625" customWidth="1"/>
    <col min="4" max="4" width="6.42578125" customWidth="1"/>
    <col min="5" max="5" width="6.5703125" customWidth="1"/>
    <col min="6" max="6" width="10.85546875" customWidth="1"/>
    <col min="7" max="7" width="11.7109375" customWidth="1"/>
    <col min="10" max="10" width="25.28515625" customWidth="1"/>
  </cols>
  <sheetData>
    <row r="1" spans="1:10" x14ac:dyDescent="0.25">
      <c r="A1" s="32" t="s">
        <v>964</v>
      </c>
      <c r="B1" s="32" t="s">
        <v>965</v>
      </c>
      <c r="C1" s="32" t="s">
        <v>966</v>
      </c>
      <c r="D1" s="32" t="s">
        <v>967</v>
      </c>
      <c r="E1" s="32" t="s">
        <v>968</v>
      </c>
      <c r="F1" s="32" t="s">
        <v>969</v>
      </c>
      <c r="G1" s="32" t="s">
        <v>970</v>
      </c>
      <c r="H1" s="32" t="s">
        <v>999</v>
      </c>
      <c r="I1" s="32" t="s">
        <v>1000</v>
      </c>
      <c r="J1" s="32" t="s">
        <v>1001</v>
      </c>
    </row>
    <row r="2" spans="1:10" x14ac:dyDescent="0.25">
      <c r="A2" t="s">
        <v>971</v>
      </c>
      <c r="B2" s="35">
        <v>-11.3</v>
      </c>
      <c r="C2" s="35">
        <v>-21.4</v>
      </c>
      <c r="D2" s="36">
        <v>5</v>
      </c>
      <c r="E2" s="36">
        <v>7</v>
      </c>
      <c r="F2" s="37">
        <v>113.7</v>
      </c>
      <c r="G2" s="38">
        <v>834678</v>
      </c>
      <c r="H2">
        <v>2011</v>
      </c>
    </row>
    <row r="3" spans="1:10" x14ac:dyDescent="0.25">
      <c r="A3" s="28" t="s">
        <v>972</v>
      </c>
      <c r="B3" s="39">
        <v>-6.3</v>
      </c>
      <c r="C3" s="39">
        <v>-17.7</v>
      </c>
      <c r="D3" s="40">
        <v>4</v>
      </c>
      <c r="E3" s="40">
        <v>7</v>
      </c>
      <c r="F3" s="41">
        <v>118.3</v>
      </c>
      <c r="G3" s="42">
        <v>1418118</v>
      </c>
      <c r="H3" s="28">
        <v>1972</v>
      </c>
      <c r="I3" s="43">
        <v>5</v>
      </c>
      <c r="J3" s="43"/>
    </row>
    <row r="4" spans="1:10" x14ac:dyDescent="0.25">
      <c r="A4" t="s">
        <v>973</v>
      </c>
      <c r="B4" s="35">
        <v>-5.8</v>
      </c>
      <c r="C4" s="35">
        <v>-14.8</v>
      </c>
      <c r="D4" s="36">
        <v>3</v>
      </c>
      <c r="E4" s="36">
        <v>5</v>
      </c>
      <c r="F4" s="37">
        <v>223.5</v>
      </c>
      <c r="G4" s="38">
        <v>1488307</v>
      </c>
      <c r="H4">
        <v>1992</v>
      </c>
      <c r="I4">
        <v>4</v>
      </c>
    </row>
    <row r="5" spans="1:10" x14ac:dyDescent="0.25">
      <c r="A5" s="28" t="s">
        <v>974</v>
      </c>
      <c r="B5" s="39">
        <v>-5.3</v>
      </c>
      <c r="C5" s="39">
        <v>-14</v>
      </c>
      <c r="D5" s="40">
        <v>3</v>
      </c>
      <c r="E5" s="40">
        <v>5</v>
      </c>
      <c r="F5" s="41">
        <v>209.5</v>
      </c>
      <c r="G5" s="42">
        <v>4291732</v>
      </c>
      <c r="H5" s="28">
        <v>1909</v>
      </c>
      <c r="I5" s="28">
        <v>26</v>
      </c>
      <c r="J5" s="43"/>
    </row>
    <row r="6" spans="1:10" x14ac:dyDescent="0.25">
      <c r="A6" t="s">
        <v>975</v>
      </c>
      <c r="B6" s="35">
        <v>-4.7</v>
      </c>
      <c r="C6" s="35">
        <v>-12.9</v>
      </c>
      <c r="D6" s="36">
        <v>3</v>
      </c>
      <c r="E6" s="36">
        <v>5</v>
      </c>
      <c r="F6" s="37">
        <v>130</v>
      </c>
      <c r="G6" s="38">
        <v>3690512</v>
      </c>
      <c r="H6">
        <v>2000</v>
      </c>
      <c r="J6" t="s">
        <v>1006</v>
      </c>
    </row>
    <row r="7" spans="1:10" x14ac:dyDescent="0.25">
      <c r="A7" s="28" t="s">
        <v>976</v>
      </c>
      <c r="B7" s="39">
        <v>-0.9</v>
      </c>
      <c r="C7" s="39">
        <v>-13.2</v>
      </c>
      <c r="D7" s="40">
        <v>2</v>
      </c>
      <c r="E7" s="40">
        <v>7</v>
      </c>
      <c r="F7" s="41">
        <v>128.80000000000001</v>
      </c>
      <c r="G7" s="42">
        <v>1481806</v>
      </c>
      <c r="H7" s="28">
        <v>1980</v>
      </c>
      <c r="I7" s="28">
        <v>3</v>
      </c>
      <c r="J7" s="43"/>
    </row>
    <row r="8" spans="1:10" x14ac:dyDescent="0.25">
      <c r="A8" t="s">
        <v>977</v>
      </c>
      <c r="B8" s="35">
        <v>-0.7</v>
      </c>
      <c r="C8" s="35">
        <v>-6.7</v>
      </c>
      <c r="D8" s="36">
        <v>1</v>
      </c>
      <c r="E8" s="36">
        <v>4</v>
      </c>
      <c r="F8" s="37">
        <v>121.5</v>
      </c>
      <c r="G8" s="38">
        <v>6202225</v>
      </c>
      <c r="H8">
        <v>1917</v>
      </c>
      <c r="I8">
        <v>13</v>
      </c>
      <c r="J8" t="s">
        <v>1008</v>
      </c>
    </row>
    <row r="9" spans="1:10" x14ac:dyDescent="0.25">
      <c r="A9" s="28" t="s">
        <v>978</v>
      </c>
      <c r="B9" s="39">
        <v>0.1</v>
      </c>
      <c r="C9" s="39">
        <v>-7.2</v>
      </c>
      <c r="D9" s="40"/>
      <c r="E9" s="40">
        <v>4</v>
      </c>
      <c r="F9" s="41">
        <v>242</v>
      </c>
      <c r="G9" s="42">
        <v>1125637</v>
      </c>
      <c r="H9" s="28">
        <v>1970</v>
      </c>
      <c r="I9" s="28"/>
      <c r="J9" s="43" t="s">
        <v>1002</v>
      </c>
    </row>
    <row r="10" spans="1:10" x14ac:dyDescent="0.25">
      <c r="A10" t="s">
        <v>979</v>
      </c>
      <c r="B10" s="35">
        <v>0.2</v>
      </c>
      <c r="C10" s="35">
        <v>-7.1</v>
      </c>
      <c r="D10" s="36"/>
      <c r="E10" s="36">
        <v>4</v>
      </c>
      <c r="F10" s="37">
        <v>114</v>
      </c>
      <c r="G10" s="38">
        <v>4365205</v>
      </c>
      <c r="H10">
        <v>1926</v>
      </c>
      <c r="I10">
        <v>11</v>
      </c>
      <c r="J10" t="s">
        <v>1006</v>
      </c>
    </row>
    <row r="11" spans="1:10" x14ac:dyDescent="0.25">
      <c r="A11" s="28" t="s">
        <v>980</v>
      </c>
      <c r="B11" s="39">
        <v>0.4</v>
      </c>
      <c r="C11" s="39">
        <v>-6.9</v>
      </c>
      <c r="D11" s="40"/>
      <c r="E11" s="40">
        <v>4</v>
      </c>
      <c r="F11" s="41">
        <v>99</v>
      </c>
      <c r="G11" s="42">
        <v>9618502</v>
      </c>
      <c r="H11" s="28">
        <v>1926</v>
      </c>
      <c r="I11" s="28">
        <v>6</v>
      </c>
      <c r="J11" s="43" t="s">
        <v>1009</v>
      </c>
    </row>
    <row r="12" spans="1:10" x14ac:dyDescent="0.25">
      <c r="A12" t="s">
        <v>981</v>
      </c>
      <c r="B12" s="35">
        <v>2.4</v>
      </c>
      <c r="C12" s="35">
        <v>-5.9</v>
      </c>
      <c r="D12" s="36"/>
      <c r="E12" s="36">
        <v>4</v>
      </c>
      <c r="F12" s="37">
        <v>112</v>
      </c>
      <c r="G12" s="38">
        <v>2370930</v>
      </c>
      <c r="H12">
        <v>1967</v>
      </c>
      <c r="I12">
        <v>5</v>
      </c>
      <c r="J12" t="s">
        <v>1004</v>
      </c>
    </row>
    <row r="13" spans="1:10" x14ac:dyDescent="0.25">
      <c r="A13" s="28" t="s">
        <v>982</v>
      </c>
      <c r="B13" s="39">
        <v>2.7</v>
      </c>
      <c r="C13" s="39">
        <v>-4.9000000000000004</v>
      </c>
      <c r="D13" s="40"/>
      <c r="E13" s="40">
        <v>4</v>
      </c>
      <c r="F13" s="41">
        <v>125</v>
      </c>
      <c r="G13" s="42">
        <v>4941632</v>
      </c>
      <c r="H13" s="28">
        <v>1924</v>
      </c>
      <c r="I13" s="28">
        <v>6</v>
      </c>
      <c r="J13" s="43" t="s">
        <v>1006</v>
      </c>
    </row>
    <row r="14" spans="1:10" x14ac:dyDescent="0.25">
      <c r="A14" t="s">
        <v>983</v>
      </c>
      <c r="B14" s="35">
        <v>2.8</v>
      </c>
      <c r="C14" s="35">
        <v>-5.6</v>
      </c>
      <c r="D14" s="36"/>
      <c r="E14" s="36">
        <v>3</v>
      </c>
      <c r="F14" s="37">
        <v>72</v>
      </c>
      <c r="G14" s="38">
        <v>2138926</v>
      </c>
      <c r="H14">
        <v>2000</v>
      </c>
    </row>
    <row r="15" spans="1:10" x14ac:dyDescent="0.25">
      <c r="A15" s="28" t="s">
        <v>984</v>
      </c>
      <c r="B15" s="39">
        <v>4.2</v>
      </c>
      <c r="C15" s="39">
        <v>-2.2999999999999998</v>
      </c>
      <c r="D15" s="40"/>
      <c r="E15" s="40">
        <v>2</v>
      </c>
      <c r="F15" s="41">
        <v>76</v>
      </c>
      <c r="G15" s="42">
        <v>20140470</v>
      </c>
      <c r="H15" s="28">
        <v>1926</v>
      </c>
      <c r="I15" s="28">
        <v>11</v>
      </c>
      <c r="J15" s="43" t="s">
        <v>1007</v>
      </c>
    </row>
    <row r="16" spans="1:10" x14ac:dyDescent="0.25">
      <c r="A16" t="s">
        <v>985</v>
      </c>
      <c r="B16" s="35">
        <v>4.7</v>
      </c>
      <c r="C16" s="35">
        <v>-4.5999999999999996</v>
      </c>
      <c r="D16" s="36"/>
      <c r="E16" s="36">
        <v>3</v>
      </c>
      <c r="F16" s="37">
        <v>42</v>
      </c>
      <c r="G16" s="38">
        <v>2807338</v>
      </c>
      <c r="H16">
        <v>1967</v>
      </c>
      <c r="I16">
        <v>1</v>
      </c>
      <c r="J16" t="s">
        <v>1005</v>
      </c>
    </row>
    <row r="17" spans="1:10" x14ac:dyDescent="0.25">
      <c r="A17" s="28" t="s">
        <v>1003</v>
      </c>
      <c r="B17" s="39">
        <v>5.2</v>
      </c>
      <c r="C17" s="39">
        <v>-3.3</v>
      </c>
      <c r="D17" s="40"/>
      <c r="E17" s="40">
        <v>3</v>
      </c>
      <c r="F17" s="41">
        <v>59</v>
      </c>
      <c r="G17" s="42">
        <v>6245051</v>
      </c>
      <c r="H17" s="28">
        <v>1967</v>
      </c>
      <c r="I17" s="28">
        <v>2</v>
      </c>
      <c r="J17" s="43" t="s">
        <v>1006</v>
      </c>
    </row>
    <row r="18" spans="1:10" x14ac:dyDescent="0.25">
      <c r="A18" t="s">
        <v>986</v>
      </c>
      <c r="B18" s="35">
        <v>6.3</v>
      </c>
      <c r="C18" s="35">
        <v>0.8</v>
      </c>
      <c r="D18" s="36"/>
      <c r="E18" s="36"/>
      <c r="F18" s="37">
        <v>38.1</v>
      </c>
      <c r="G18" s="38">
        <v>2642825</v>
      </c>
      <c r="H18">
        <v>1970</v>
      </c>
      <c r="I18">
        <v>1</v>
      </c>
    </row>
    <row r="19" spans="1:10" x14ac:dyDescent="0.25">
      <c r="A19" s="28" t="s">
        <v>987</v>
      </c>
      <c r="B19" s="39">
        <v>6.7</v>
      </c>
      <c r="C19" s="39">
        <v>-7.6</v>
      </c>
      <c r="D19" s="40"/>
      <c r="E19" s="40">
        <v>5</v>
      </c>
      <c r="F19" s="41">
        <v>125</v>
      </c>
      <c r="G19" s="42">
        <v>2963821</v>
      </c>
      <c r="H19" s="28">
        <v>1995</v>
      </c>
      <c r="I19" s="28">
        <v>3</v>
      </c>
      <c r="J19" s="43" t="s">
        <v>1006</v>
      </c>
    </row>
    <row r="20" spans="1:10" x14ac:dyDescent="0.25">
      <c r="A20" t="s">
        <v>988</v>
      </c>
      <c r="B20" s="35">
        <v>7.1</v>
      </c>
      <c r="C20" s="35">
        <v>-1.1000000000000001</v>
      </c>
      <c r="D20" s="36"/>
      <c r="E20" s="36">
        <v>2</v>
      </c>
      <c r="F20" s="37">
        <v>35</v>
      </c>
      <c r="G20" s="38">
        <v>6385162</v>
      </c>
      <c r="H20">
        <v>1974</v>
      </c>
      <c r="I20">
        <v>1</v>
      </c>
      <c r="J20" t="s">
        <v>1006</v>
      </c>
    </row>
    <row r="21" spans="1:10" x14ac:dyDescent="0.25">
      <c r="A21" s="28" t="s">
        <v>989</v>
      </c>
      <c r="B21" s="39">
        <v>8.3000000000000007</v>
      </c>
      <c r="C21" s="39">
        <v>2.8</v>
      </c>
      <c r="D21" s="40"/>
      <c r="E21" s="40"/>
      <c r="F21" s="41">
        <v>16</v>
      </c>
      <c r="G21" s="42">
        <v>4018762</v>
      </c>
      <c r="H21" s="28">
        <v>2021</v>
      </c>
      <c r="I21" s="28"/>
      <c r="J21" s="43" t="s">
        <v>1004</v>
      </c>
    </row>
    <row r="22" spans="1:10" x14ac:dyDescent="0.25">
      <c r="A22" t="s">
        <v>990</v>
      </c>
      <c r="B22" s="35">
        <v>9.5</v>
      </c>
      <c r="C22" s="35">
        <v>-1.1000000000000001</v>
      </c>
      <c r="D22" s="36"/>
      <c r="E22" s="36">
        <v>1</v>
      </c>
      <c r="F22" s="37">
        <v>12</v>
      </c>
      <c r="G22" s="38">
        <v>1989519</v>
      </c>
      <c r="H22">
        <v>1998</v>
      </c>
      <c r="J22" t="s">
        <v>1002</v>
      </c>
    </row>
    <row r="23" spans="1:10" x14ac:dyDescent="0.25">
      <c r="A23" s="28" t="s">
        <v>991</v>
      </c>
      <c r="B23" s="39">
        <v>11.1</v>
      </c>
      <c r="C23" s="39">
        <v>-0.1</v>
      </c>
      <c r="D23" s="40"/>
      <c r="E23" s="40">
        <v>1</v>
      </c>
      <c r="F23" s="41">
        <v>13</v>
      </c>
      <c r="G23" s="42">
        <v>1413982</v>
      </c>
      <c r="H23" s="28">
        <v>1972</v>
      </c>
      <c r="I23" s="28"/>
      <c r="J23" s="43"/>
    </row>
    <row r="24" spans="1:10" x14ac:dyDescent="0.25">
      <c r="A24" t="s">
        <v>992</v>
      </c>
      <c r="B24" s="35">
        <v>13.8</v>
      </c>
      <c r="C24" s="35">
        <v>4.2</v>
      </c>
      <c r="D24" s="36"/>
      <c r="E24" s="36"/>
      <c r="F24" s="37">
        <v>0.51</v>
      </c>
      <c r="G24" s="38">
        <v>2265461</v>
      </c>
      <c r="H24">
        <v>2017</v>
      </c>
      <c r="J24" t="s">
        <v>1002</v>
      </c>
    </row>
    <row r="25" spans="1:10" x14ac:dyDescent="0.25">
      <c r="A25" s="28" t="s">
        <v>993</v>
      </c>
      <c r="B25" s="39">
        <v>14.3</v>
      </c>
      <c r="C25" s="39">
        <v>3.3</v>
      </c>
      <c r="D25" s="40"/>
      <c r="E25" s="40"/>
      <c r="F25" s="41">
        <v>4.3</v>
      </c>
      <c r="G25" s="42">
        <v>7637387</v>
      </c>
      <c r="H25" s="28">
        <v>1993</v>
      </c>
      <c r="I25" s="28">
        <v>1</v>
      </c>
      <c r="J25" s="43" t="s">
        <v>1006</v>
      </c>
    </row>
    <row r="26" spans="1:10" x14ac:dyDescent="0.25">
      <c r="A26" t="s">
        <v>994</v>
      </c>
      <c r="B26" s="35">
        <v>14.9</v>
      </c>
      <c r="C26" s="35">
        <v>6</v>
      </c>
      <c r="D26" s="36"/>
      <c r="E26" s="36"/>
      <c r="F26" s="37"/>
      <c r="G26" s="38">
        <v>2000468</v>
      </c>
      <c r="H26">
        <v>1991</v>
      </c>
    </row>
    <row r="27" spans="1:10" x14ac:dyDescent="0.25">
      <c r="A27" s="28" t="s">
        <v>995</v>
      </c>
      <c r="B27" s="39">
        <v>19</v>
      </c>
      <c r="C27" s="39">
        <v>7.4</v>
      </c>
      <c r="D27" s="40"/>
      <c r="E27" s="40"/>
      <c r="F27" s="41"/>
      <c r="G27" s="42">
        <v>4845832</v>
      </c>
      <c r="H27" s="28">
        <v>1996</v>
      </c>
      <c r="I27" s="28"/>
      <c r="J27" s="43" t="s">
        <v>1006</v>
      </c>
    </row>
    <row r="28" spans="1:10" x14ac:dyDescent="0.25">
      <c r="A28" t="s">
        <v>996</v>
      </c>
      <c r="B28" s="35">
        <v>19.7</v>
      </c>
      <c r="C28" s="35">
        <v>9</v>
      </c>
      <c r="D28" s="36"/>
      <c r="E28" s="36"/>
      <c r="F28" s="37"/>
      <c r="G28" s="38">
        <v>13200998</v>
      </c>
      <c r="H28">
        <v>1967</v>
      </c>
      <c r="I28">
        <v>3</v>
      </c>
      <c r="J28" t="s">
        <v>1007</v>
      </c>
    </row>
    <row r="29" spans="1:10" x14ac:dyDescent="0.25">
      <c r="A29" s="28" t="s">
        <v>997</v>
      </c>
      <c r="B29" s="39">
        <v>21.8</v>
      </c>
      <c r="C29" s="39">
        <v>11.6</v>
      </c>
      <c r="D29" s="40"/>
      <c r="E29" s="40"/>
      <c r="F29" s="41"/>
      <c r="G29" s="42">
        <v>3097859</v>
      </c>
      <c r="H29" s="28">
        <v>1992</v>
      </c>
      <c r="I29" s="28">
        <v>3</v>
      </c>
      <c r="J29" s="43" t="s">
        <v>1004</v>
      </c>
    </row>
    <row r="30" spans="1:10" x14ac:dyDescent="0.25">
      <c r="A30" t="s">
        <v>998</v>
      </c>
      <c r="B30" s="35">
        <v>23.1</v>
      </c>
      <c r="C30" s="35">
        <v>16.2</v>
      </c>
      <c r="D30" s="36"/>
      <c r="E30" s="36"/>
      <c r="F30" s="37"/>
      <c r="G30" s="38">
        <v>6091747</v>
      </c>
      <c r="H30">
        <v>1993</v>
      </c>
      <c r="J30" t="s">
        <v>1006</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Roster</vt:lpstr>
      <vt:lpstr>Calculations(1)</vt:lpstr>
      <vt:lpstr>Calculations(2)</vt:lpstr>
      <vt:lpstr>Teams</vt:lpstr>
      <vt:lpstr>North Americans</vt:lpstr>
      <vt:lpstr>Database</vt:lpstr>
      <vt:lpstr>NHL Winter Cities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Richard</dc:creator>
  <cp:lastModifiedBy>Patrick Richard</cp:lastModifiedBy>
  <cp:lastPrinted>2022-08-21T21:55:01Z</cp:lastPrinted>
  <dcterms:created xsi:type="dcterms:W3CDTF">2015-06-05T18:17:20Z</dcterms:created>
  <dcterms:modified xsi:type="dcterms:W3CDTF">2022-08-29T03:57:54Z</dcterms:modified>
</cp:coreProperties>
</file>